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писи" sheetId="1" state="visible" r:id="rId1"/>
    <sheet name="Обобщение" sheetId="2" state="visible" r:id="rId2"/>
    <sheet name="Полета съгласно" sheetId="3" state="visible" r:id="rId3"/>
    <sheet name="Списъци" sheetId="4" state="visible" r:id="rId4"/>
  </sheets>
  <definedNames>
    <definedName name="BG_bg_status">'Списъци'!$A$6:$A$7</definedName>
    <definedName name="BG_bg_use_type">'Списъци'!$B$6:$B$9</definedName>
    <definedName name="BG_bg_extent_unit">'Списъци'!$C$6:$C$13</definedName>
    <definedName name="BG_bg_dose_unit">'Списъци'!$D$6:$D$27</definedName>
    <definedName name="BG_bg_quantity_unit">'Списъци'!$E$6:$E$10</definedName>
    <definedName name="BG_bg_wind_unit">'Списъци'!$F$6:$F$9</definedName>
    <definedName name="BG_bg_wind_direction">'Списъци'!$G$6:$G$14</definedName>
    <definedName name="BG_bg_product">'Списъци'!$H$6:$H$105</definedName>
    <definedName name="BG_bg_field">'Списъци'!$I$6:$I$105</definedName>
    <definedName name="_xlnm._FilterDatabase" localSheetId="0" hidden="1">'Записи'!$A$8:$AI$209</definedName>
    <definedName name="_xlnm.Print_Titles" localSheetId="0">'Записи'!$1:$8</definedName>
    <definedName name="_xlnm.Print_Area" localSheetId="0">'Записи'!$A$1:$AI$209</definedName>
    <definedName name="_xlnm.Print_Titles" localSheetId="1">'Обобщение'!$1:$8</definedName>
    <definedName name="_xlnm.Print_Area" localSheetId="1">'Обобщение'!$A$1:$K$209</definedName>
    <definedName name="_xlnm._FilterDatabase" localSheetId="2" hidden="1">'Полета съгласно'!$A$7:$G$57</definedName>
    <definedName name="_xlnm.Print_Titles" localSheetId="2">'Полета съгласно'!$1:$7</definedName>
    <definedName name="_xlnm.Print_Area" localSheetId="2">'Полета съгласно'!$A$1:$G$57</definedName>
    <definedName name="_xlnm.Print_Area" localSheetId="3">'Списъци'!$A$1:$I$25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055;&#1086;&#1083;&#1077;&#1090;&#1072; &#1089;&#1098;&#1075;&#1083;&#1072;&#1089;&#1085;&#1086;'!B8" TargetMode="External" Id="rId1" /><Relationship Type="http://schemas.openxmlformats.org/officeDocument/2006/relationships/hyperlink" Target="#'&#1055;&#1086;&#1083;&#1077;&#1090;&#1072; &#1089;&#1098;&#1075;&#1083;&#1072;&#1089;&#1085;&#1086;'!B9" TargetMode="External" Id="rId2" /><Relationship Type="http://schemas.openxmlformats.org/officeDocument/2006/relationships/hyperlink" Target="#'&#1055;&#1086;&#1083;&#1077;&#1090;&#1072; &#1089;&#1098;&#1075;&#1083;&#1072;&#1089;&#1085;&#1086;'!B10" TargetMode="External" Id="rId3" /><Relationship Type="http://schemas.openxmlformats.org/officeDocument/2006/relationships/hyperlink" Target="#'&#1055;&#1086;&#1083;&#1077;&#1090;&#1072; &#1089;&#1098;&#1075;&#1083;&#1072;&#1089;&#1085;&#1086;'!B11" TargetMode="External" Id="rId4" /><Relationship Type="http://schemas.openxmlformats.org/officeDocument/2006/relationships/hyperlink" Target="#'&#1055;&#1086;&#1083;&#1077;&#1090;&#1072; &#1089;&#1098;&#1075;&#1083;&#1072;&#1089;&#1085;&#1086;'!B12" TargetMode="External" Id="rId5" /><Relationship Type="http://schemas.openxmlformats.org/officeDocument/2006/relationships/hyperlink" Target="#'&#1055;&#1086;&#1083;&#1077;&#1090;&#1072; &#1089;&#1098;&#1075;&#1083;&#1072;&#1089;&#1085;&#1086;'!B14" TargetMode="External" Id="rId6" /><Relationship Type="http://schemas.openxmlformats.org/officeDocument/2006/relationships/hyperlink" Target="#'&#1055;&#1086;&#1083;&#1077;&#1090;&#1072; &#1089;&#1098;&#1075;&#1083;&#1072;&#1089;&#1085;&#1086;'!B15" TargetMode="External" Id="rId7" /><Relationship Type="http://schemas.openxmlformats.org/officeDocument/2006/relationships/hyperlink" Target="#'&#1055;&#1086;&#1083;&#1077;&#1090;&#1072; &#1089;&#1098;&#1075;&#1083;&#1072;&#1089;&#1085;&#1086;'!B16" TargetMode="External" Id="rId8" /><Relationship Type="http://schemas.openxmlformats.org/officeDocument/2006/relationships/hyperlink" Target="#'&#1055;&#1086;&#1083;&#1077;&#1090;&#1072; &#1089;&#1098;&#1075;&#1083;&#1072;&#1089;&#1085;&#1086;'!B17" TargetMode="External" Id="rId9" /><Relationship Type="http://schemas.openxmlformats.org/officeDocument/2006/relationships/hyperlink" Target="#'&#1055;&#1086;&#1083;&#1077;&#1090;&#1072; &#1089;&#1098;&#1075;&#1083;&#1072;&#1089;&#1085;&#1086;'!B18" TargetMode="External" Id="rId10" /><Relationship Type="http://schemas.openxmlformats.org/officeDocument/2006/relationships/hyperlink" Target="#'&#1055;&#1086;&#1083;&#1077;&#1090;&#1072; &#1089;&#1098;&#1075;&#1083;&#1072;&#1089;&#1085;&#1086;'!B21" TargetMode="External" Id="rId11" /><Relationship Type="http://schemas.openxmlformats.org/officeDocument/2006/relationships/hyperlink" Target="#'&#1055;&#1086;&#1083;&#1077;&#1090;&#1072; &#1089;&#1098;&#1075;&#1083;&#1072;&#1089;&#1085;&#1086;'!B24" TargetMode="External" Id="rId12" /><Relationship Type="http://schemas.openxmlformats.org/officeDocument/2006/relationships/hyperlink" Target="#'&#1055;&#1086;&#1083;&#1077;&#1090;&#1072; &#1089;&#1098;&#1075;&#1083;&#1072;&#1089;&#1085;&#1086;'!B27" TargetMode="External" Id="rId13" /><Relationship Type="http://schemas.openxmlformats.org/officeDocument/2006/relationships/hyperlink" Target="#'&#1055;&#1086;&#1083;&#1077;&#1090;&#1072; &#1089;&#1098;&#1075;&#1083;&#1072;&#1089;&#1085;&#1086;'!B30" TargetMode="External" Id="rId14" /><Relationship Type="http://schemas.openxmlformats.org/officeDocument/2006/relationships/hyperlink" Target="#'&#1055;&#1086;&#1083;&#1077;&#1090;&#1072; &#1089;&#1098;&#1075;&#1083;&#1072;&#1089;&#1085;&#1086;'!B31" TargetMode="External" Id="rId15" /><Relationship Type="http://schemas.openxmlformats.org/officeDocument/2006/relationships/hyperlink" Target="#'&#1055;&#1086;&#1083;&#1077;&#1090;&#1072; &#1089;&#1098;&#1075;&#1083;&#1072;&#1089;&#1085;&#1086;'!B34" TargetMode="External" Id="rId16" /><Relationship Type="http://schemas.openxmlformats.org/officeDocument/2006/relationships/hyperlink" Target="#'&#1055;&#1086;&#1083;&#1077;&#1090;&#1072; &#1089;&#1098;&#1075;&#1083;&#1072;&#1089;&#1085;&#1086;'!B37" TargetMode="External" Id="rId17" /><Relationship Type="http://schemas.openxmlformats.org/officeDocument/2006/relationships/hyperlink" Target="#'&#1055;&#1086;&#1083;&#1077;&#1090;&#1072; &#1089;&#1098;&#1075;&#1083;&#1072;&#1089;&#1085;&#1086;'!B38" TargetMode="External" Id="rId18" /><Relationship Type="http://schemas.openxmlformats.org/officeDocument/2006/relationships/hyperlink" Target="#'&#1055;&#1086;&#1083;&#1077;&#1090;&#1072; &#1089;&#1098;&#1075;&#1083;&#1072;&#1089;&#1085;&#1086;'!B39" TargetMode="External" Id="rId19" /><Relationship Type="http://schemas.openxmlformats.org/officeDocument/2006/relationships/hyperlink" Target="#'&#1055;&#1086;&#1083;&#1077;&#1090;&#1072; &#1089;&#1098;&#1075;&#1083;&#1072;&#1089;&#1085;&#1086;'!B40" TargetMode="External" Id="rId20" /><Relationship Type="http://schemas.openxmlformats.org/officeDocument/2006/relationships/hyperlink" Target="#'&#1055;&#1086;&#1083;&#1077;&#1090;&#1072; &#1089;&#1098;&#1075;&#1083;&#1072;&#1089;&#1085;&#1086;'!B41" TargetMode="External" Id="rId21" /><Relationship Type="http://schemas.openxmlformats.org/officeDocument/2006/relationships/hyperlink" Target="#'&#1055;&#1086;&#1083;&#1077;&#1090;&#1072; &#1089;&#1098;&#1075;&#1083;&#1072;&#1089;&#1085;&#1086;'!B42" TargetMode="External" Id="rId22" /><Relationship Type="http://schemas.openxmlformats.org/officeDocument/2006/relationships/hyperlink" Target="#'&#1055;&#1086;&#1083;&#1077;&#1090;&#1072; &#1089;&#1098;&#1075;&#1083;&#1072;&#1089;&#1085;&#1086;'!B45" TargetMode="External" Id="rId23" /><Relationship Type="http://schemas.openxmlformats.org/officeDocument/2006/relationships/hyperlink" Target="#'&#1055;&#1086;&#1083;&#1077;&#1090;&#1072; &#1089;&#1098;&#1075;&#1083;&#1072;&#1089;&#1085;&#1086;'!B46" TargetMode="External" Id="rId24" /><Relationship Type="http://schemas.openxmlformats.org/officeDocument/2006/relationships/hyperlink" Target="#'&#1055;&#1086;&#1083;&#1077;&#1090;&#1072; &#1089;&#1098;&#1075;&#1083;&#1072;&#1089;&#1085;&#1086;'!B47" TargetMode="External" Id="rId25" /><Relationship Type="http://schemas.openxmlformats.org/officeDocument/2006/relationships/hyperlink" Target="#'&#1055;&#1086;&#1083;&#1077;&#1090;&#1072; &#1089;&#1098;&#1075;&#1083;&#1072;&#1089;&#1085;&#1086;'!B48" TargetMode="External" Id="rId26" /><Relationship Type="http://schemas.openxmlformats.org/officeDocument/2006/relationships/hyperlink" Target="#'&#1055;&#1086;&#1083;&#1077;&#1090;&#1072; &#1089;&#1098;&#1075;&#1083;&#1072;&#1089;&#1085;&#1086;'!B49" TargetMode="External" Id="rId27" /><Relationship Type="http://schemas.openxmlformats.org/officeDocument/2006/relationships/hyperlink" Target="#'&#1055;&#1086;&#1083;&#1077;&#1090;&#1072; &#1089;&#1098;&#1075;&#1083;&#1072;&#1089;&#1085;&#1086;'!B50" TargetMode="External" Id="rId28" /><Relationship Type="http://schemas.openxmlformats.org/officeDocument/2006/relationships/hyperlink" Target="#'&#1055;&#1086;&#1083;&#1077;&#1090;&#1072; &#1089;&#1098;&#1075;&#1083;&#1072;&#1089;&#1085;&#1086;'!B51" TargetMode="External" Id="rId29" /><Relationship Type="http://schemas.openxmlformats.org/officeDocument/2006/relationships/hyperlink" Target="#'&#1055;&#1086;&#1083;&#1077;&#1090;&#1072; &#1089;&#1098;&#1075;&#1083;&#1072;&#1089;&#1085;&#1086;'!B52" TargetMode="External" Id="rId30" /><Relationship Type="http://schemas.openxmlformats.org/officeDocument/2006/relationships/hyperlink" Target="#'&#1055;&#1086;&#1083;&#1077;&#1090;&#1072; &#1089;&#1098;&#1075;&#1083;&#1072;&#1089;&#1085;&#1086;'!B53" TargetMode="External" Id="rId31" /><Relationship Type="http://schemas.openxmlformats.org/officeDocument/2006/relationships/hyperlink" Target="#'&#1055;&#1086;&#1083;&#1077;&#1090;&#1072; &#1089;&#1098;&#1075;&#1083;&#1072;&#1089;&#1085;&#1086;'!B54" TargetMode="External" Id="rId32" /><Relationship Type="http://schemas.openxmlformats.org/officeDocument/2006/relationships/hyperlink" Target="#'&#1055;&#1086;&#1083;&#1077;&#1090;&#1072; &#1089;&#1098;&#1075;&#1083;&#1072;&#1089;&#1085;&#1086;'!B55" TargetMode="External" Id="rId33" /><Relationship Type="http://schemas.openxmlformats.org/officeDocument/2006/relationships/hyperlink" Target="#'&#1055;&#1086;&#1083;&#1077;&#1090;&#1072; &#1089;&#1098;&#1075;&#1083;&#1072;&#1089;&#1085;&#1086;'!B56" TargetMode="External" Id="rId34" /><Relationship Type="http://schemas.openxmlformats.org/officeDocument/2006/relationships/hyperlink" Target="#'&#1055;&#1086;&#1083;&#1077;&#1090;&#1072; &#1089;&#1098;&#1075;&#1083;&#1072;&#1089;&#1085;&#1086;'!B57" TargetMode="External" Id="rId35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TXT/?qid=1789928212756&amp;uri=CELEX%3A32023R0564" TargetMode="External" Id="rId1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2" /><Relationship Type="http://schemas.openxmlformats.org/officeDocument/2006/relationships/hyperlink" Target="https://eur-lex.europa.eu/legal-content/EN/TXT/?qid=1789928212756&amp;uri=CELEX%3A32023R0564" TargetMode="External" Id="rId3" /><Relationship Type="http://schemas.openxmlformats.org/officeDocument/2006/relationships/hyperlink" Target="https://eur-lex.europa.eu/legal-content/EN/TXT/?qid=1789928212756&amp;uri=CELEX%3A32023R0564" TargetMode="External" Id="rId4" /><Relationship Type="http://schemas.openxmlformats.org/officeDocument/2006/relationships/hyperlink" Target="https://eur-lex.europa.eu/legal-content/EN/TXT/?qid=1789928212756&amp;uri=CELEX%3A32023R0564" TargetMode="External" Id="rId5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6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7" /><Relationship Type="http://schemas.openxmlformats.org/officeDocument/2006/relationships/hyperlink" Target="https://eur-lex.europa.eu/legal-content/EN/TXT/?qid=1789928212756&amp;uri=CELEX%3A32023R0564" TargetMode="External" Id="rId8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9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10" /><Relationship Type="http://schemas.openxmlformats.org/officeDocument/2006/relationships/hyperlink" Target="https://eur-lex.europa.eu/legal-content/EN/TXT/?qid=1789928212756&amp;uri=CELEX%3A32023R0564" TargetMode="External" Id="rId11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12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13" /><Relationship Type="http://schemas.openxmlformats.org/officeDocument/2006/relationships/hyperlink" Target="https://eur-lex.europa.eu/legal-content/EN/TXT/?qid=1789928212756&amp;uri=CELEX%3A32023R0564" TargetMode="External" Id="rId14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15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16" /><Relationship Type="http://schemas.openxmlformats.org/officeDocument/2006/relationships/hyperlink" Target="https://eur-lex.europa.eu/legal-content/EN/TXT/?qid=1789928212756&amp;uri=CELEX%3A32023R0564" TargetMode="External" Id="rId17" /><Relationship Type="http://schemas.openxmlformats.org/officeDocument/2006/relationships/hyperlink" Target="https://eur-lex.europa.eu/legal-content/EN/TXT/?qid=1789928212756&amp;uri=CELEX%3A32023R0564" TargetMode="External" Id="rId18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19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20" /><Relationship Type="http://schemas.openxmlformats.org/officeDocument/2006/relationships/hyperlink" Target="https://eur-lex.europa.eu/legal-content/EN/TXT/?qid=1789928212756&amp;uri=CELEX%3A32023R0564" TargetMode="External" Id="rId21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22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23" /><Relationship Type="http://schemas.openxmlformats.org/officeDocument/2006/relationships/hyperlink" Target="https://eur-lex.europa.eu/legal-content/EN/TXT/?qid=1789928212756&amp;uri=CELEX%3A32023R0564" TargetMode="External" Id="rId24" /><Relationship Type="http://schemas.openxmlformats.org/officeDocument/2006/relationships/hyperlink" Target="https://eur-lex.europa.eu/legal-content/EN/TXT/?qid=1789928212756&amp;uri=CELEX%3A32023R0564" TargetMode="External" Id="rId25" /><Relationship Type="http://schemas.openxmlformats.org/officeDocument/2006/relationships/hyperlink" Target="https://eur-lex.europa.eu/legal-content/EN/TXT/?qid=1789928212756&amp;uri=CELEX%3A32023R0564" TargetMode="External" Id="rId26" /><Relationship Type="http://schemas.openxmlformats.org/officeDocument/2006/relationships/hyperlink" Target="https://eur-lex.europa.eu/legal-content/EN/TXT/?qid=1789928212756&amp;uri=CELEX%3A32023R0564" TargetMode="External" Id="rId27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28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29" /><Relationship Type="http://schemas.openxmlformats.org/officeDocument/2006/relationships/hyperlink" Target="https://eur-lex.europa.eu/legal-content/EN/TXT/?qid=1789928212756&amp;uri=CELEX%3A32023R0564" TargetMode="External" Id="rId30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1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2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3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4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5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6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7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8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39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40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41" /><Relationship Type="http://schemas.openxmlformats.org/officeDocument/2006/relationships/hyperlink" Target="https://www.mzh.government.bg/media/filer_public/2025/04/08/naredba__12_ot_23_avgust_2023_g_za_usloviiata_i_reda_za_upotreba_na_produkti_za_rastitelna_zashchita.pdf" TargetMode="External" Id="rId42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I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42" customWidth="1" min="26" max="26"/>
    <s:col width="26" customWidth="1" min="27" max="27"/>
    <s:col width="18" customWidth="1" min="28" max="28"/>
    <s:col width="26" customWidth="1" min="29" max="29"/>
    <s:col width="26" customWidth="1" min="30" max="30"/>
    <s:col width="26" customWidth="1" min="31" max="31"/>
    <s:col width="26" customWidth="1" min="32" max="32"/>
    <s:col width="26" customWidth="1" min="33" max="33"/>
    <s:col width="26" customWidth="1" min="34" max="34"/>
    <s:col width="26" customWidth="1" min="35" max="35"/>
  </s:cols>
  <s:sheetData>
    <s:row r="1"/>
    <s:row r="2" ht="24" customHeight="1">
      <s:c r="A2" s="1" t="inlineStr">
        <s:is>
          <s:t>Leafwrit | BG | Дневник на растителната защита</s:t>
        </s:is>
      </s:c>
    </s:row>
    <s:row r="3" ht="30" customHeight="1">
      <s:c r="A3" s="2" t="inlineStr">
        <s:is>
          <s:t>По един ред за всеки продукт и третиране. Посочете точно място и единици. ПРИМЕР не участва в сумите. За над 200 записа разширете всички формули.</s:t>
        </s:is>
      </s:c>
    </s:row>
    <s:row r="4" ht="30" customHeight="1">
      <s:c r="A4" s="2" t="inlineStr">
        <s:is>
          <s:t>Белите клетки и списъците се редактират; формулите са защитени без парола. Дозите не са препоръки за употреба.</s:t>
        </s:is>
      </s:c>
    </s:row>
    <s:row r="5" ht="30" customHeight="1">
      <s:c r="A5" s="2" t="inlineStr">
        <s:is>
          <s:t>Професионална употреба: европейски и национални полета за растителна защита. Торенето се води отделно. Подписи и първа професионална категория според случая.</s:t>
        </s:is>
      </s:c>
    </s:row>
    <s:row r="6" ht="30" customHeight="1">
      <s:c r="A6" s="2" t="inlineStr">
        <s:is>
          <s:t>Полета по цитираните правила в посочения обхват. Работен образец Leafwrit, не официален или одобрен от орган.</s:t>
        </s:is>
      </s:c>
    </s:row>
    <s:row r="7" ht="30" customHeight="1">
      <s:c r="A7" s="2" t="inlineStr">
        <s:is>
          <s:t>Празен работен формуляр. Обхват и източници: приложеният XLSX. Приложете изискваните оригинални доказателства.</s:t>
        </s:is>
      </s:c>
    </s:row>
    <s:row r="8" ht="60" customHeight="1">
      <s:c r="A8" s="3" t="inlineStr">
        <s:is>
          <s:t>[01] Вид запис</s:t>
        </s:is>
      </s:c>
      <s:c r="B8" s="3" t="inlineStr">
        <s:is>
          <s:t>[02] Номер на третиране / резервоар</s:t>
        </s:is>
      </s:c>
      <s:c r="C8" s="3" t="inlineStr">
        <s:is>
          <s:t>[03] Стопанство / земеделски стопанин</s:t>
        </s:is>
      </s:c>
      <s:c r="D8" s="3" t="inlineStr">
        <s:is>
          <s:t>[04] Област / район</s:t>
        </s:is>
      </s:c>
      <s:c r="E8" s="3" t="inlineStr">
        <s:is>
          <s:t>[05] Дата на третиране</s:t>
        </s:is>
      </s:c>
      <s:c r="F8" s="3" t="inlineStr">
        <s:is>
          <s:t>[06] Начален час</s:t>
        </s:is>
      </s:c>
      <s:c r="G8" s="3" t="inlineStr">
        <s:is>
          <s:t>[07] Крайна дата</s:t>
        </s:is>
      </s:c>
      <s:c r="H8" s="3" t="inlineStr">
        <s:is>
          <s:t>[08] Краен час</s:t>
        </s:is>
      </s:c>
      <s:c r="I8" s="3" t="inlineStr">
        <s:is>
          <s:t>[09] Вид употреба</s:t>
        </s:is>
      </s:c>
      <s:c r="J8" s="3" t="inlineStr">
        <s:is>
          <s:t>[10] Номер на блок / парцел</s:t>
        </s:is>
      </s:c>
      <s:c r="K8" s="3" t="inlineStr">
        <s:is>
          <s:t>[11] Точно местоположение / обект</s:t>
        </s:is>
      </s:c>
      <s:c r="L8" s="3" t="inlineStr">
        <s:is>
          <s:t>[12] Култура / продукт / земеползване</s:t>
        </s:is>
      </s:c>
      <s:c r="M8" s="3" t="inlineStr">
        <s:is>
          <s:t>[13] Пълно търговско наименование на ПРЗ / адювант</s:t>
        </s:is>
      </s:c>
      <s:c r="N8" s="3" t="inlineStr">
        <s:is>
          <s:t>[14] Номер на разрешение</s:t>
        </s:is>
      </s:c>
      <s:c r="O8" s="3" t="inlineStr">
        <s:is>
          <s:t>[15] Приложена доза</s:t>
        </s:is>
      </s:c>
      <s:c r="P8" s="3" t="inlineStr">
        <s:is>
          <s:t>[16] Мерна единица на дозата</s:t>
        </s:is>
      </s:c>
      <s:c r="Q8" s="3" t="inlineStr">
        <s:is>
          <s:t>[17] Третирана площ / количество</s:t>
        </s:is>
      </s:c>
      <s:c r="R8" s="3" t="inlineStr">
        <s:is>
          <s:t>[18] Единица на площта / количеството</s:t>
        </s:is>
      </s:c>
      <s:c r="S8" s="3" t="inlineStr">
        <s:is>
          <s:t>[19] Име на действителния оператор</s:t>
        </s:is>
      </s:c>
      <s:c r="T8" s="3" t="inlineStr">
        <s:is>
          <s:t>[20] Бележки / допълнителни условия</s:t>
        </s:is>
      </s:c>
      <s:c r="U8" s="3" t="inlineStr">
        <s:is>
          <s:t>[21] Култура / употреба по EPPO, ако е приложимо</s:t>
        </s:is>
      </s:c>
      <s:c r="V8" s="3" t="inlineStr">
        <s:is>
          <s:t>[22] Фенофаза / BBCH, ако е приложимо</s:t>
        </s:is>
      </s:c>
      <s:c r="W8" s="3" t="inlineStr">
        <s:is>
          <s:t>[23] Партида семена / материал, ако е приложимо</s:t>
        </s:is>
      </s:c>
      <s:c r="X8" s="3" t="inlineStr">
        <s:is>
          <s:t>[24] Наблюдения: вредител, развитие, плътност / нападение и дата</s:t>
        </s:is>
      </s:c>
      <s:c r="Y8" s="3" t="inlineStr">
        <s:is>
          <s:t>[25] Концентрация и единица</s:t>
        </s:is>
      </s:c>
      <s:c r="Z8" s="3" t="inlineStr">
        <s:is>
          <s:t>[26] Използвана техника / оборудване</s:t>
        </s:is>
      </s:c>
      <s:c r="AA8" s="3" t="inlineStr">
        <s:is>
          <s:t>[27] Биологичен агент: вид, латинско / търговско име и дата</s:t>
        </s:is>
      </s:c>
      <s:c r="AB8" s="3" t="inlineStr">
        <s:is>
          <s:t>[28] Дата на прибиране на реколтата</s:t>
        </s:is>
      </s:c>
      <s:c r="AC8" s="3" t="inlineStr">
        <s:is>
          <s:t>[29] Проби: брой, дата, цел и място</s:t>
        </s:is>
      </s:c>
      <s:c r="AD8" s="3" t="inlineStr">
        <s:is>
          <s:t>[30] Резултати от анализи / протокол</s:t>
        </s:is>
      </s:c>
      <s:c r="AE8" s="3" t="inlineStr">
        <s:is>
          <s:t>[31] Отговорно лице / подпис при контрол</s:t>
        </s:is>
      </s:c>
      <s:c r="AF8" s="3" t="inlineStr">
        <s:is>
          <s:t>[32] Заверяващ агроном / правоспособност за първа категория</s:t>
        </s:is>
      </s:c>
      <s:c r="AG8" s="3" t="inlineStr">
        <s:is>
          <s:t>[33] Вредител / причина за третиране</s:t>
        </s:is>
      </s:c>
      <s:c r="AH8" s="3" t="inlineStr">
        <s:is>
          <s:t>[34] Карантинен срок и единица</s:t>
        </s:is>
      </s:c>
      <s:c r="AI8" s="3" t="inlineStr">
        <s:is>
          <s:t>[35] Писмен договор за услугата: номер / приложение</s:t>
        </s:is>
      </s:c>
    </s:row>
    <s:row r="9" ht="32" customHeight="1">
      <s:c r="A9" s="4" t="inlineStr">
        <s:is>
          <s:t>ПРИМЕР</s:t>
        </s:is>
      </s:c>
      <s:c r="B9" s="4" t="inlineStr">
        <s:is>
          <s:t>ПРИМЕР-001</s:t>
        </s:is>
      </s:c>
      <s:c r="C9" s="4" t="inlineStr">
        <s:is>
          <s:t>ПРИМЕР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Повърхностно третиране</s:t>
        </s:is>
      </s:c>
      <s:c r="J9" s="4" t="inlineStr">
        <s:is>
          <s:t>ПРИМЕР A</s:t>
        </s:is>
      </s:c>
      <s:c r="K9" s="4" t="inlineStr">
        <s:is>
          <s:t>ПРИМЕР</s:t>
        </s:is>
      </s:c>
      <s:c r="L9" s="4" t="inlineStr">
        <s:is>
          <s:t>ПРИМЕР</s:t>
        </s:is>
      </s:c>
      <s:c r="M9" s="4" t="inlineStr">
        <s:is>
          <s:t>ПРИМЕР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ПРИМЕР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8" t="n"/>
      <s:c r="AC9" s="5" t="n"/>
      <s:c r="AD9" s="5" t="n"/>
      <s:c r="AE9" s="5" t="n"/>
      <s:c r="AF9" s="5" t="n"/>
      <s:c r="AG9" s="5" t="n"/>
      <s:c r="AH9" s="5" t="n"/>
      <s:c r="AI9" s="5" t="n"/>
    </s:row>
    <s:row r="10" ht="26" customHeight="1">
      <s:c r="A10" s="12" t="inlineStr">
        <s:is>
          <s:t>ЗАПИС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4" t="n"/>
      <s:c r="AC10" s="13" t="n"/>
      <s:c r="AD10" s="13" t="n"/>
      <s:c r="AE10" s="13" t="n"/>
      <s:c r="AF10" s="13" t="n"/>
      <s:c r="AG10" s="13" t="n"/>
      <s:c r="AH10" s="13" t="n"/>
      <s:c r="AI10" s="13" t="n"/>
    </s:row>
    <s:row r="11" ht="26" customHeight="1">
      <s:c r="A11" s="12" t="inlineStr">
        <s:is>
          <s:t>ЗАПИС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4" t="n"/>
      <s:c r="AC11" s="13" t="n"/>
      <s:c r="AD11" s="13" t="n"/>
      <s:c r="AE11" s="13" t="n"/>
      <s:c r="AF11" s="13" t="n"/>
      <s:c r="AG11" s="13" t="n"/>
      <s:c r="AH11" s="13" t="n"/>
      <s:c r="AI11" s="13" t="n"/>
    </s:row>
    <s:row r="12" ht="26" customHeight="1">
      <s:c r="A12" s="12" t="inlineStr">
        <s:is>
          <s:t>ЗАПИС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4" t="n"/>
      <s:c r="AC12" s="13" t="n"/>
      <s:c r="AD12" s="13" t="n"/>
      <s:c r="AE12" s="13" t="n"/>
      <s:c r="AF12" s="13" t="n"/>
      <s:c r="AG12" s="13" t="n"/>
      <s:c r="AH12" s="13" t="n"/>
      <s:c r="AI12" s="13" t="n"/>
    </s:row>
    <s:row r="13" ht="26" customHeight="1">
      <s:c r="A13" s="12" t="inlineStr">
        <s:is>
          <s:t>ЗАПИС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4" t="n"/>
      <s:c r="AC13" s="13" t="n"/>
      <s:c r="AD13" s="13" t="n"/>
      <s:c r="AE13" s="13" t="n"/>
      <s:c r="AF13" s="13" t="n"/>
      <s:c r="AG13" s="13" t="n"/>
      <s:c r="AH13" s="13" t="n"/>
      <s:c r="AI13" s="13" t="n"/>
    </s:row>
    <s:row r="14" ht="26" customHeight="1">
      <s:c r="A14" s="12" t="inlineStr">
        <s:is>
          <s:t>ЗАПИС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4" t="n"/>
      <s:c r="AC14" s="13" t="n"/>
      <s:c r="AD14" s="13" t="n"/>
      <s:c r="AE14" s="13" t="n"/>
      <s:c r="AF14" s="13" t="n"/>
      <s:c r="AG14" s="13" t="n"/>
      <s:c r="AH14" s="13" t="n"/>
      <s:c r="AI14" s="13" t="n"/>
    </s:row>
    <s:row r="15" ht="26" customHeight="1">
      <s:c r="A15" s="12" t="inlineStr">
        <s:is>
          <s:t>ЗАПИС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4" t="n"/>
      <s:c r="AC15" s="13" t="n"/>
      <s:c r="AD15" s="13" t="n"/>
      <s:c r="AE15" s="13" t="n"/>
      <s:c r="AF15" s="13" t="n"/>
      <s:c r="AG15" s="13" t="n"/>
      <s:c r="AH15" s="13" t="n"/>
      <s:c r="AI15" s="13" t="n"/>
    </s:row>
    <s:row r="16" ht="26" customHeight="1">
      <s:c r="A16" s="12" t="inlineStr">
        <s:is>
          <s:t>ЗАПИС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4" t="n"/>
      <s:c r="AC16" s="13" t="n"/>
      <s:c r="AD16" s="13" t="n"/>
      <s:c r="AE16" s="13" t="n"/>
      <s:c r="AF16" s="13" t="n"/>
      <s:c r="AG16" s="13" t="n"/>
      <s:c r="AH16" s="13" t="n"/>
      <s:c r="AI16" s="13" t="n"/>
    </s:row>
    <s:row r="17" ht="26" customHeight="1">
      <s:c r="A17" s="12" t="inlineStr">
        <s:is>
          <s:t>ЗАПИС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4" t="n"/>
      <s:c r="AC17" s="13" t="n"/>
      <s:c r="AD17" s="13" t="n"/>
      <s:c r="AE17" s="13" t="n"/>
      <s:c r="AF17" s="13" t="n"/>
      <s:c r="AG17" s="13" t="n"/>
      <s:c r="AH17" s="13" t="n"/>
      <s:c r="AI17" s="13" t="n"/>
    </s:row>
    <s:row r="18" ht="26" customHeight="1">
      <s:c r="A18" s="12" t="inlineStr">
        <s:is>
          <s:t>ЗАПИС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4" t="n"/>
      <s:c r="AC18" s="13" t="n"/>
      <s:c r="AD18" s="13" t="n"/>
      <s:c r="AE18" s="13" t="n"/>
      <s:c r="AF18" s="13" t="n"/>
      <s:c r="AG18" s="13" t="n"/>
      <s:c r="AH18" s="13" t="n"/>
      <s:c r="AI18" s="13" t="n"/>
    </s:row>
    <s:row r="19" ht="26" customHeight="1">
      <s:c r="A19" s="12" t="inlineStr">
        <s:is>
          <s:t>ЗАПИС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4" t="n"/>
      <s:c r="AC19" s="13" t="n"/>
      <s:c r="AD19" s="13" t="n"/>
      <s:c r="AE19" s="13" t="n"/>
      <s:c r="AF19" s="13" t="n"/>
      <s:c r="AG19" s="13" t="n"/>
      <s:c r="AH19" s="13" t="n"/>
      <s:c r="AI19" s="13" t="n"/>
    </s:row>
    <s:row r="20" ht="26" customHeight="1">
      <s:c r="A20" s="12" t="inlineStr">
        <s:is>
          <s:t>ЗАПИС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4" t="n"/>
      <s:c r="AC20" s="13" t="n"/>
      <s:c r="AD20" s="13" t="n"/>
      <s:c r="AE20" s="13" t="n"/>
      <s:c r="AF20" s="13" t="n"/>
      <s:c r="AG20" s="13" t="n"/>
      <s:c r="AH20" s="13" t="n"/>
      <s:c r="AI20" s="13" t="n"/>
    </s:row>
    <s:row r="21" ht="26" customHeight="1">
      <s:c r="A21" s="12" t="inlineStr">
        <s:is>
          <s:t>ЗАПИС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4" t="n"/>
      <s:c r="AC21" s="13" t="n"/>
      <s:c r="AD21" s="13" t="n"/>
      <s:c r="AE21" s="13" t="n"/>
      <s:c r="AF21" s="13" t="n"/>
      <s:c r="AG21" s="13" t="n"/>
      <s:c r="AH21" s="13" t="n"/>
      <s:c r="AI21" s="13" t="n"/>
    </s:row>
    <s:row r="22" ht="26" customHeight="1">
      <s:c r="A22" s="12" t="inlineStr">
        <s:is>
          <s:t>ЗАПИС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4" t="n"/>
      <s:c r="AC22" s="13" t="n"/>
      <s:c r="AD22" s="13" t="n"/>
      <s:c r="AE22" s="13" t="n"/>
      <s:c r="AF22" s="13" t="n"/>
      <s:c r="AG22" s="13" t="n"/>
      <s:c r="AH22" s="13" t="n"/>
      <s:c r="AI22" s="13" t="n"/>
    </s:row>
    <s:row r="23" ht="26" customHeight="1">
      <s:c r="A23" s="12" t="inlineStr">
        <s:is>
          <s:t>ЗАПИС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4" t="n"/>
      <s:c r="AC23" s="13" t="n"/>
      <s:c r="AD23" s="13" t="n"/>
      <s:c r="AE23" s="13" t="n"/>
      <s:c r="AF23" s="13" t="n"/>
      <s:c r="AG23" s="13" t="n"/>
      <s:c r="AH23" s="13" t="n"/>
      <s:c r="AI23" s="13" t="n"/>
    </s:row>
    <s:row r="24" ht="26" customHeight="1">
      <s:c r="A24" s="12" t="inlineStr">
        <s:is>
          <s:t>ЗАПИС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4" t="n"/>
      <s:c r="AC24" s="13" t="n"/>
      <s:c r="AD24" s="13" t="n"/>
      <s:c r="AE24" s="13" t="n"/>
      <s:c r="AF24" s="13" t="n"/>
      <s:c r="AG24" s="13" t="n"/>
      <s:c r="AH24" s="13" t="n"/>
      <s:c r="AI24" s="13" t="n"/>
    </s:row>
    <s:row r="25" ht="26" customHeight="1">
      <s:c r="A25" s="12" t="inlineStr">
        <s:is>
          <s:t>ЗАПИС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4" t="n"/>
      <s:c r="AC25" s="13" t="n"/>
      <s:c r="AD25" s="13" t="n"/>
      <s:c r="AE25" s="13" t="n"/>
      <s:c r="AF25" s="13" t="n"/>
      <s:c r="AG25" s="13" t="n"/>
      <s:c r="AH25" s="13" t="n"/>
      <s:c r="AI25" s="13" t="n"/>
    </s:row>
    <s:row r="26" ht="26" customHeight="1">
      <s:c r="A26" s="12" t="inlineStr">
        <s:is>
          <s:t>ЗАПИС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4" t="n"/>
      <s:c r="AC26" s="13" t="n"/>
      <s:c r="AD26" s="13" t="n"/>
      <s:c r="AE26" s="13" t="n"/>
      <s:c r="AF26" s="13" t="n"/>
      <s:c r="AG26" s="13" t="n"/>
      <s:c r="AH26" s="13" t="n"/>
      <s:c r="AI26" s="13" t="n"/>
    </s:row>
    <s:row r="27" ht="26" customHeight="1">
      <s:c r="A27" s="12" t="inlineStr">
        <s:is>
          <s:t>ЗАПИС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4" t="n"/>
      <s:c r="AC27" s="13" t="n"/>
      <s:c r="AD27" s="13" t="n"/>
      <s:c r="AE27" s="13" t="n"/>
      <s:c r="AF27" s="13" t="n"/>
      <s:c r="AG27" s="13" t="n"/>
      <s:c r="AH27" s="13" t="n"/>
      <s:c r="AI27" s="13" t="n"/>
    </s:row>
    <s:row r="28" ht="26" customHeight="1">
      <s:c r="A28" s="12" t="inlineStr">
        <s:is>
          <s:t>ЗАПИС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4" t="n"/>
      <s:c r="AC28" s="13" t="n"/>
      <s:c r="AD28" s="13" t="n"/>
      <s:c r="AE28" s="13" t="n"/>
      <s:c r="AF28" s="13" t="n"/>
      <s:c r="AG28" s="13" t="n"/>
      <s:c r="AH28" s="13" t="n"/>
      <s:c r="AI28" s="13" t="n"/>
    </s:row>
    <s:row r="29" ht="26" customHeight="1">
      <s:c r="A29" s="12" t="inlineStr">
        <s:is>
          <s:t>ЗАПИС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4" t="n"/>
      <s:c r="AC29" s="13" t="n"/>
      <s:c r="AD29" s="13" t="n"/>
      <s:c r="AE29" s="13" t="n"/>
      <s:c r="AF29" s="13" t="n"/>
      <s:c r="AG29" s="13" t="n"/>
      <s:c r="AH29" s="13" t="n"/>
      <s:c r="AI29" s="13" t="n"/>
    </s:row>
    <s:row r="30" ht="26" customHeight="1">
      <s:c r="A30" s="12" t="inlineStr">
        <s:is>
          <s:t>ЗАПИС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4" t="n"/>
      <s:c r="AC30" s="13" t="n"/>
      <s:c r="AD30" s="13" t="n"/>
      <s:c r="AE30" s="13" t="n"/>
      <s:c r="AF30" s="13" t="n"/>
      <s:c r="AG30" s="13" t="n"/>
      <s:c r="AH30" s="13" t="n"/>
      <s:c r="AI30" s="13" t="n"/>
    </s:row>
    <s:row r="31" ht="26" customHeight="1">
      <s:c r="A31" s="12" t="inlineStr">
        <s:is>
          <s:t>ЗАПИС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4" t="n"/>
      <s:c r="AC31" s="13" t="n"/>
      <s:c r="AD31" s="13" t="n"/>
      <s:c r="AE31" s="13" t="n"/>
      <s:c r="AF31" s="13" t="n"/>
      <s:c r="AG31" s="13" t="n"/>
      <s:c r="AH31" s="13" t="n"/>
      <s:c r="AI31" s="13" t="n"/>
    </s:row>
    <s:row r="32" ht="26" customHeight="1">
      <s:c r="A32" s="12" t="inlineStr">
        <s:is>
          <s:t>ЗАПИС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4" t="n"/>
      <s:c r="AC32" s="13" t="n"/>
      <s:c r="AD32" s="13" t="n"/>
      <s:c r="AE32" s="13" t="n"/>
      <s:c r="AF32" s="13" t="n"/>
      <s:c r="AG32" s="13" t="n"/>
      <s:c r="AH32" s="13" t="n"/>
      <s:c r="AI32" s="13" t="n"/>
    </s:row>
    <s:row r="33" ht="26" customHeight="1">
      <s:c r="A33" s="12" t="inlineStr">
        <s:is>
          <s:t>ЗАПИС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4" t="n"/>
      <s:c r="AC33" s="13" t="n"/>
      <s:c r="AD33" s="13" t="n"/>
      <s:c r="AE33" s="13" t="n"/>
      <s:c r="AF33" s="13" t="n"/>
      <s:c r="AG33" s="13" t="n"/>
      <s:c r="AH33" s="13" t="n"/>
      <s:c r="AI33" s="13" t="n"/>
    </s:row>
    <s:row r="34" ht="26" customHeight="1">
      <s:c r="A34" s="12" t="inlineStr">
        <s:is>
          <s:t>ЗАПИС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4" t="n"/>
      <s:c r="AC34" s="13" t="n"/>
      <s:c r="AD34" s="13" t="n"/>
      <s:c r="AE34" s="13" t="n"/>
      <s:c r="AF34" s="13" t="n"/>
      <s:c r="AG34" s="13" t="n"/>
      <s:c r="AH34" s="13" t="n"/>
      <s:c r="AI34" s="13" t="n"/>
    </s:row>
    <s:row r="35" ht="26" customHeight="1">
      <s:c r="A35" s="12" t="inlineStr">
        <s:is>
          <s:t>ЗАПИС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4" t="n"/>
      <s:c r="AC35" s="13" t="n"/>
      <s:c r="AD35" s="13" t="n"/>
      <s:c r="AE35" s="13" t="n"/>
      <s:c r="AF35" s="13" t="n"/>
      <s:c r="AG35" s="13" t="n"/>
      <s:c r="AH35" s="13" t="n"/>
      <s:c r="AI35" s="13" t="n"/>
    </s:row>
    <s:row r="36" ht="26" customHeight="1">
      <s:c r="A36" s="12" t="inlineStr">
        <s:is>
          <s:t>ЗАПИС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4" t="n"/>
      <s:c r="AC36" s="13" t="n"/>
      <s:c r="AD36" s="13" t="n"/>
      <s:c r="AE36" s="13" t="n"/>
      <s:c r="AF36" s="13" t="n"/>
      <s:c r="AG36" s="13" t="n"/>
      <s:c r="AH36" s="13" t="n"/>
      <s:c r="AI36" s="13" t="n"/>
    </s:row>
    <s:row r="37" ht="26" customHeight="1">
      <s:c r="A37" s="12" t="inlineStr">
        <s:is>
          <s:t>ЗАПИС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4" t="n"/>
      <s:c r="AC37" s="13" t="n"/>
      <s:c r="AD37" s="13" t="n"/>
      <s:c r="AE37" s="13" t="n"/>
      <s:c r="AF37" s="13" t="n"/>
      <s:c r="AG37" s="13" t="n"/>
      <s:c r="AH37" s="13" t="n"/>
      <s:c r="AI37" s="13" t="n"/>
    </s:row>
    <s:row r="38" ht="26" customHeight="1">
      <s:c r="A38" s="12" t="inlineStr">
        <s:is>
          <s:t>ЗАПИС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4" t="n"/>
      <s:c r="AC38" s="13" t="n"/>
      <s:c r="AD38" s="13" t="n"/>
      <s:c r="AE38" s="13" t="n"/>
      <s:c r="AF38" s="13" t="n"/>
      <s:c r="AG38" s="13" t="n"/>
      <s:c r="AH38" s="13" t="n"/>
      <s:c r="AI38" s="13" t="n"/>
    </s:row>
    <s:row r="39" ht="26" customHeight="1">
      <s:c r="A39" s="12" t="inlineStr">
        <s:is>
          <s:t>ЗАПИС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4" t="n"/>
      <s:c r="AC39" s="13" t="n"/>
      <s:c r="AD39" s="13" t="n"/>
      <s:c r="AE39" s="13" t="n"/>
      <s:c r="AF39" s="13" t="n"/>
      <s:c r="AG39" s="13" t="n"/>
      <s:c r="AH39" s="13" t="n"/>
      <s:c r="AI39" s="13" t="n"/>
    </s:row>
    <s:row r="40" ht="26" customHeight="1">
      <s:c r="A40" s="12" t="inlineStr">
        <s:is>
          <s:t>ЗАПИС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4" t="n"/>
      <s:c r="AC40" s="13" t="n"/>
      <s:c r="AD40" s="13" t="n"/>
      <s:c r="AE40" s="13" t="n"/>
      <s:c r="AF40" s="13" t="n"/>
      <s:c r="AG40" s="13" t="n"/>
      <s:c r="AH40" s="13" t="n"/>
      <s:c r="AI40" s="13" t="n"/>
    </s:row>
    <s:row r="41" ht="26" customHeight="1">
      <s:c r="A41" s="12" t="inlineStr">
        <s:is>
          <s:t>ЗАПИС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4" t="n"/>
      <s:c r="AC41" s="13" t="n"/>
      <s:c r="AD41" s="13" t="n"/>
      <s:c r="AE41" s="13" t="n"/>
      <s:c r="AF41" s="13" t="n"/>
      <s:c r="AG41" s="13" t="n"/>
      <s:c r="AH41" s="13" t="n"/>
      <s:c r="AI41" s="13" t="n"/>
    </s:row>
    <s:row r="42" ht="26" customHeight="1">
      <s:c r="A42" s="12" t="inlineStr">
        <s:is>
          <s:t>ЗАПИС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4" t="n"/>
      <s:c r="AC42" s="13" t="n"/>
      <s:c r="AD42" s="13" t="n"/>
      <s:c r="AE42" s="13" t="n"/>
      <s:c r="AF42" s="13" t="n"/>
      <s:c r="AG42" s="13" t="n"/>
      <s:c r="AH42" s="13" t="n"/>
      <s:c r="AI42" s="13" t="n"/>
    </s:row>
    <s:row r="43" ht="26" customHeight="1">
      <s:c r="A43" s="12" t="inlineStr">
        <s:is>
          <s:t>ЗАПИС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4" t="n"/>
      <s:c r="AC43" s="13" t="n"/>
      <s:c r="AD43" s="13" t="n"/>
      <s:c r="AE43" s="13" t="n"/>
      <s:c r="AF43" s="13" t="n"/>
      <s:c r="AG43" s="13" t="n"/>
      <s:c r="AH43" s="13" t="n"/>
      <s:c r="AI43" s="13" t="n"/>
    </s:row>
    <s:row r="44" ht="26" customHeight="1">
      <s:c r="A44" s="12" t="inlineStr">
        <s:is>
          <s:t>ЗАПИС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4" t="n"/>
      <s:c r="AC44" s="13" t="n"/>
      <s:c r="AD44" s="13" t="n"/>
      <s:c r="AE44" s="13" t="n"/>
      <s:c r="AF44" s="13" t="n"/>
      <s:c r="AG44" s="13" t="n"/>
      <s:c r="AH44" s="13" t="n"/>
      <s:c r="AI44" s="13" t="n"/>
    </s:row>
    <s:row r="45" ht="26" customHeight="1">
      <s:c r="A45" s="12" t="inlineStr">
        <s:is>
          <s:t>ЗАПИС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4" t="n"/>
      <s:c r="AC45" s="13" t="n"/>
      <s:c r="AD45" s="13" t="n"/>
      <s:c r="AE45" s="13" t="n"/>
      <s:c r="AF45" s="13" t="n"/>
      <s:c r="AG45" s="13" t="n"/>
      <s:c r="AH45" s="13" t="n"/>
      <s:c r="AI45" s="13" t="n"/>
    </s:row>
    <s:row r="46" ht="26" customHeight="1">
      <s:c r="A46" s="12" t="inlineStr">
        <s:is>
          <s:t>ЗАПИС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4" t="n"/>
      <s:c r="AC46" s="13" t="n"/>
      <s:c r="AD46" s="13" t="n"/>
      <s:c r="AE46" s="13" t="n"/>
      <s:c r="AF46" s="13" t="n"/>
      <s:c r="AG46" s="13" t="n"/>
      <s:c r="AH46" s="13" t="n"/>
      <s:c r="AI46" s="13" t="n"/>
    </s:row>
    <s:row r="47" ht="26" customHeight="1">
      <s:c r="A47" s="12" t="inlineStr">
        <s:is>
          <s:t>ЗАПИС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4" t="n"/>
      <s:c r="AC47" s="13" t="n"/>
      <s:c r="AD47" s="13" t="n"/>
      <s:c r="AE47" s="13" t="n"/>
      <s:c r="AF47" s="13" t="n"/>
      <s:c r="AG47" s="13" t="n"/>
      <s:c r="AH47" s="13" t="n"/>
      <s:c r="AI47" s="13" t="n"/>
    </s:row>
    <s:row r="48" ht="26" customHeight="1">
      <s:c r="A48" s="12" t="inlineStr">
        <s:is>
          <s:t>ЗАПИС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4" t="n"/>
      <s:c r="AC48" s="13" t="n"/>
      <s:c r="AD48" s="13" t="n"/>
      <s:c r="AE48" s="13" t="n"/>
      <s:c r="AF48" s="13" t="n"/>
      <s:c r="AG48" s="13" t="n"/>
      <s:c r="AH48" s="13" t="n"/>
      <s:c r="AI48" s="13" t="n"/>
    </s:row>
    <s:row r="49" ht="26" customHeight="1">
      <s:c r="A49" s="12" t="inlineStr">
        <s:is>
          <s:t>ЗАПИС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4" t="n"/>
      <s:c r="AC49" s="13" t="n"/>
      <s:c r="AD49" s="13" t="n"/>
      <s:c r="AE49" s="13" t="n"/>
      <s:c r="AF49" s="13" t="n"/>
      <s:c r="AG49" s="13" t="n"/>
      <s:c r="AH49" s="13" t="n"/>
      <s:c r="AI49" s="13" t="n"/>
    </s:row>
    <s:row r="50" ht="26" customHeight="1">
      <s:c r="A50" s="12" t="inlineStr">
        <s:is>
          <s:t>ЗАПИС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4" t="n"/>
      <s:c r="AC50" s="13" t="n"/>
      <s:c r="AD50" s="13" t="n"/>
      <s:c r="AE50" s="13" t="n"/>
      <s:c r="AF50" s="13" t="n"/>
      <s:c r="AG50" s="13" t="n"/>
      <s:c r="AH50" s="13" t="n"/>
      <s:c r="AI50" s="13" t="n"/>
    </s:row>
    <s:row r="51" ht="26" customHeight="1">
      <s:c r="A51" s="12" t="inlineStr">
        <s:is>
          <s:t>ЗАПИС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4" t="n"/>
      <s:c r="AC51" s="13" t="n"/>
      <s:c r="AD51" s="13" t="n"/>
      <s:c r="AE51" s="13" t="n"/>
      <s:c r="AF51" s="13" t="n"/>
      <s:c r="AG51" s="13" t="n"/>
      <s:c r="AH51" s="13" t="n"/>
      <s:c r="AI51" s="13" t="n"/>
    </s:row>
    <s:row r="52" ht="26" customHeight="1">
      <s:c r="A52" s="12" t="inlineStr">
        <s:is>
          <s:t>ЗАПИС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4" t="n"/>
      <s:c r="AC52" s="13" t="n"/>
      <s:c r="AD52" s="13" t="n"/>
      <s:c r="AE52" s="13" t="n"/>
      <s:c r="AF52" s="13" t="n"/>
      <s:c r="AG52" s="13" t="n"/>
      <s:c r="AH52" s="13" t="n"/>
      <s:c r="AI52" s="13" t="n"/>
    </s:row>
    <s:row r="53" ht="26" customHeight="1">
      <s:c r="A53" s="12" t="inlineStr">
        <s:is>
          <s:t>ЗАПИС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4" t="n"/>
      <s:c r="AC53" s="13" t="n"/>
      <s:c r="AD53" s="13" t="n"/>
      <s:c r="AE53" s="13" t="n"/>
      <s:c r="AF53" s="13" t="n"/>
      <s:c r="AG53" s="13" t="n"/>
      <s:c r="AH53" s="13" t="n"/>
      <s:c r="AI53" s="13" t="n"/>
    </s:row>
    <s:row r="54" ht="26" customHeight="1">
      <s:c r="A54" s="12" t="inlineStr">
        <s:is>
          <s:t>ЗАПИС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4" t="n"/>
      <s:c r="AC54" s="13" t="n"/>
      <s:c r="AD54" s="13" t="n"/>
      <s:c r="AE54" s="13" t="n"/>
      <s:c r="AF54" s="13" t="n"/>
      <s:c r="AG54" s="13" t="n"/>
      <s:c r="AH54" s="13" t="n"/>
      <s:c r="AI54" s="13" t="n"/>
    </s:row>
    <s:row r="55" ht="26" customHeight="1">
      <s:c r="A55" s="12" t="inlineStr">
        <s:is>
          <s:t>ЗАПИС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4" t="n"/>
      <s:c r="AC55" s="13" t="n"/>
      <s:c r="AD55" s="13" t="n"/>
      <s:c r="AE55" s="13" t="n"/>
      <s:c r="AF55" s="13" t="n"/>
      <s:c r="AG55" s="13" t="n"/>
      <s:c r="AH55" s="13" t="n"/>
      <s:c r="AI55" s="13" t="n"/>
    </s:row>
    <s:row r="56" ht="26" customHeight="1">
      <s:c r="A56" s="12" t="inlineStr">
        <s:is>
          <s:t>ЗАПИС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4" t="n"/>
      <s:c r="AC56" s="13" t="n"/>
      <s:c r="AD56" s="13" t="n"/>
      <s:c r="AE56" s="13" t="n"/>
      <s:c r="AF56" s="13" t="n"/>
      <s:c r="AG56" s="13" t="n"/>
      <s:c r="AH56" s="13" t="n"/>
      <s:c r="AI56" s="13" t="n"/>
    </s:row>
    <s:row r="57" ht="26" customHeight="1">
      <s:c r="A57" s="12" t="inlineStr">
        <s:is>
          <s:t>ЗАПИС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4" t="n"/>
      <s:c r="AC57" s="13" t="n"/>
      <s:c r="AD57" s="13" t="n"/>
      <s:c r="AE57" s="13" t="n"/>
      <s:c r="AF57" s="13" t="n"/>
      <s:c r="AG57" s="13" t="n"/>
      <s:c r="AH57" s="13" t="n"/>
      <s:c r="AI57" s="13" t="n"/>
    </s:row>
    <s:row r="58" ht="26" customHeight="1">
      <s:c r="A58" s="12" t="inlineStr">
        <s:is>
          <s:t>ЗАПИС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4" t="n"/>
      <s:c r="AC58" s="13" t="n"/>
      <s:c r="AD58" s="13" t="n"/>
      <s:c r="AE58" s="13" t="n"/>
      <s:c r="AF58" s="13" t="n"/>
      <s:c r="AG58" s="13" t="n"/>
      <s:c r="AH58" s="13" t="n"/>
      <s:c r="AI58" s="13" t="n"/>
    </s:row>
    <s:row r="59" ht="26" customHeight="1">
      <s:c r="A59" s="12" t="inlineStr">
        <s:is>
          <s:t>ЗАПИС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4" t="n"/>
      <s:c r="AC59" s="13" t="n"/>
      <s:c r="AD59" s="13" t="n"/>
      <s:c r="AE59" s="13" t="n"/>
      <s:c r="AF59" s="13" t="n"/>
      <s:c r="AG59" s="13" t="n"/>
      <s:c r="AH59" s="13" t="n"/>
      <s:c r="AI59" s="13" t="n"/>
    </s:row>
    <s:row r="60" ht="26" customHeight="1">
      <s:c r="A60" s="12" t="inlineStr">
        <s:is>
          <s:t>ЗАПИС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4" t="n"/>
      <s:c r="AC60" s="13" t="n"/>
      <s:c r="AD60" s="13" t="n"/>
      <s:c r="AE60" s="13" t="n"/>
      <s:c r="AF60" s="13" t="n"/>
      <s:c r="AG60" s="13" t="n"/>
      <s:c r="AH60" s="13" t="n"/>
      <s:c r="AI60" s="13" t="n"/>
    </s:row>
    <s:row r="61" ht="26" customHeight="1">
      <s:c r="A61" s="12" t="inlineStr">
        <s:is>
          <s:t>ЗАПИС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4" t="n"/>
      <s:c r="AC61" s="13" t="n"/>
      <s:c r="AD61" s="13" t="n"/>
      <s:c r="AE61" s="13" t="n"/>
      <s:c r="AF61" s="13" t="n"/>
      <s:c r="AG61" s="13" t="n"/>
      <s:c r="AH61" s="13" t="n"/>
      <s:c r="AI61" s="13" t="n"/>
    </s:row>
    <s:row r="62" ht="26" customHeight="1">
      <s:c r="A62" s="12" t="inlineStr">
        <s:is>
          <s:t>ЗАПИС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4" t="n"/>
      <s:c r="AC62" s="13" t="n"/>
      <s:c r="AD62" s="13" t="n"/>
      <s:c r="AE62" s="13" t="n"/>
      <s:c r="AF62" s="13" t="n"/>
      <s:c r="AG62" s="13" t="n"/>
      <s:c r="AH62" s="13" t="n"/>
      <s:c r="AI62" s="13" t="n"/>
    </s:row>
    <s:row r="63" ht="26" customHeight="1">
      <s:c r="A63" s="12" t="inlineStr">
        <s:is>
          <s:t>ЗАПИС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4" t="n"/>
      <s:c r="AC63" s="13" t="n"/>
      <s:c r="AD63" s="13" t="n"/>
      <s:c r="AE63" s="13" t="n"/>
      <s:c r="AF63" s="13" t="n"/>
      <s:c r="AG63" s="13" t="n"/>
      <s:c r="AH63" s="13" t="n"/>
      <s:c r="AI63" s="13" t="n"/>
    </s:row>
    <s:row r="64" ht="26" customHeight="1">
      <s:c r="A64" s="12" t="inlineStr">
        <s:is>
          <s:t>ЗАПИС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4" t="n"/>
      <s:c r="AC64" s="13" t="n"/>
      <s:c r="AD64" s="13" t="n"/>
      <s:c r="AE64" s="13" t="n"/>
      <s:c r="AF64" s="13" t="n"/>
      <s:c r="AG64" s="13" t="n"/>
      <s:c r="AH64" s="13" t="n"/>
      <s:c r="AI64" s="13" t="n"/>
    </s:row>
    <s:row r="65" ht="26" customHeight="1">
      <s:c r="A65" s="12" t="inlineStr">
        <s:is>
          <s:t>ЗАПИС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4" t="n"/>
      <s:c r="AC65" s="13" t="n"/>
      <s:c r="AD65" s="13" t="n"/>
      <s:c r="AE65" s="13" t="n"/>
      <s:c r="AF65" s="13" t="n"/>
      <s:c r="AG65" s="13" t="n"/>
      <s:c r="AH65" s="13" t="n"/>
      <s:c r="AI65" s="13" t="n"/>
    </s:row>
    <s:row r="66" ht="26" customHeight="1">
      <s:c r="A66" s="12" t="inlineStr">
        <s:is>
          <s:t>ЗАПИС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4" t="n"/>
      <s:c r="AC66" s="13" t="n"/>
      <s:c r="AD66" s="13" t="n"/>
      <s:c r="AE66" s="13" t="n"/>
      <s:c r="AF66" s="13" t="n"/>
      <s:c r="AG66" s="13" t="n"/>
      <s:c r="AH66" s="13" t="n"/>
      <s:c r="AI66" s="13" t="n"/>
    </s:row>
    <s:row r="67" ht="26" customHeight="1">
      <s:c r="A67" s="12" t="inlineStr">
        <s:is>
          <s:t>ЗАПИС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4" t="n"/>
      <s:c r="AC67" s="13" t="n"/>
      <s:c r="AD67" s="13" t="n"/>
      <s:c r="AE67" s="13" t="n"/>
      <s:c r="AF67" s="13" t="n"/>
      <s:c r="AG67" s="13" t="n"/>
      <s:c r="AH67" s="13" t="n"/>
      <s:c r="AI67" s="13" t="n"/>
    </s:row>
    <s:row r="68" ht="26" customHeight="1">
      <s:c r="A68" s="12" t="inlineStr">
        <s:is>
          <s:t>ЗАПИС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4" t="n"/>
      <s:c r="AC68" s="13" t="n"/>
      <s:c r="AD68" s="13" t="n"/>
      <s:c r="AE68" s="13" t="n"/>
      <s:c r="AF68" s="13" t="n"/>
      <s:c r="AG68" s="13" t="n"/>
      <s:c r="AH68" s="13" t="n"/>
      <s:c r="AI68" s="13" t="n"/>
    </s:row>
    <s:row r="69" ht="26" customHeight="1">
      <s:c r="A69" s="12" t="inlineStr">
        <s:is>
          <s:t>ЗАПИС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4" t="n"/>
      <s:c r="AC69" s="13" t="n"/>
      <s:c r="AD69" s="13" t="n"/>
      <s:c r="AE69" s="13" t="n"/>
      <s:c r="AF69" s="13" t="n"/>
      <s:c r="AG69" s="13" t="n"/>
      <s:c r="AH69" s="13" t="n"/>
      <s:c r="AI69" s="13" t="n"/>
    </s:row>
    <s:row r="70" ht="26" customHeight="1">
      <s:c r="A70" s="12" t="inlineStr">
        <s:is>
          <s:t>ЗАПИС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4" t="n"/>
      <s:c r="AC70" s="13" t="n"/>
      <s:c r="AD70" s="13" t="n"/>
      <s:c r="AE70" s="13" t="n"/>
      <s:c r="AF70" s="13" t="n"/>
      <s:c r="AG70" s="13" t="n"/>
      <s:c r="AH70" s="13" t="n"/>
      <s:c r="AI70" s="13" t="n"/>
    </s:row>
    <s:row r="71" ht="26" customHeight="1">
      <s:c r="A71" s="12" t="inlineStr">
        <s:is>
          <s:t>ЗАПИС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4" t="n"/>
      <s:c r="AC71" s="13" t="n"/>
      <s:c r="AD71" s="13" t="n"/>
      <s:c r="AE71" s="13" t="n"/>
      <s:c r="AF71" s="13" t="n"/>
      <s:c r="AG71" s="13" t="n"/>
      <s:c r="AH71" s="13" t="n"/>
      <s:c r="AI71" s="13" t="n"/>
    </s:row>
    <s:row r="72" ht="26" customHeight="1">
      <s:c r="A72" s="12" t="inlineStr">
        <s:is>
          <s:t>ЗАПИС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4" t="n"/>
      <s:c r="AC72" s="13" t="n"/>
      <s:c r="AD72" s="13" t="n"/>
      <s:c r="AE72" s="13" t="n"/>
      <s:c r="AF72" s="13" t="n"/>
      <s:c r="AG72" s="13" t="n"/>
      <s:c r="AH72" s="13" t="n"/>
      <s:c r="AI72" s="13" t="n"/>
    </s:row>
    <s:row r="73" ht="26" customHeight="1">
      <s:c r="A73" s="12" t="inlineStr">
        <s:is>
          <s:t>ЗАПИС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4" t="n"/>
      <s:c r="AC73" s="13" t="n"/>
      <s:c r="AD73" s="13" t="n"/>
      <s:c r="AE73" s="13" t="n"/>
      <s:c r="AF73" s="13" t="n"/>
      <s:c r="AG73" s="13" t="n"/>
      <s:c r="AH73" s="13" t="n"/>
      <s:c r="AI73" s="13" t="n"/>
    </s:row>
    <s:row r="74" ht="26" customHeight="1">
      <s:c r="A74" s="12" t="inlineStr">
        <s:is>
          <s:t>ЗАПИС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4" t="n"/>
      <s:c r="AC74" s="13" t="n"/>
      <s:c r="AD74" s="13" t="n"/>
      <s:c r="AE74" s="13" t="n"/>
      <s:c r="AF74" s="13" t="n"/>
      <s:c r="AG74" s="13" t="n"/>
      <s:c r="AH74" s="13" t="n"/>
      <s:c r="AI74" s="13" t="n"/>
    </s:row>
    <s:row r="75" ht="26" customHeight="1">
      <s:c r="A75" s="12" t="inlineStr">
        <s:is>
          <s:t>ЗАПИС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4" t="n"/>
      <s:c r="AC75" s="13" t="n"/>
      <s:c r="AD75" s="13" t="n"/>
      <s:c r="AE75" s="13" t="n"/>
      <s:c r="AF75" s="13" t="n"/>
      <s:c r="AG75" s="13" t="n"/>
      <s:c r="AH75" s="13" t="n"/>
      <s:c r="AI75" s="13" t="n"/>
    </s:row>
    <s:row r="76" ht="26" customHeight="1">
      <s:c r="A76" s="12" t="inlineStr">
        <s:is>
          <s:t>ЗАПИС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4" t="n"/>
      <s:c r="AC76" s="13" t="n"/>
      <s:c r="AD76" s="13" t="n"/>
      <s:c r="AE76" s="13" t="n"/>
      <s:c r="AF76" s="13" t="n"/>
      <s:c r="AG76" s="13" t="n"/>
      <s:c r="AH76" s="13" t="n"/>
      <s:c r="AI76" s="13" t="n"/>
    </s:row>
    <s:row r="77" ht="26" customHeight="1">
      <s:c r="A77" s="12" t="inlineStr">
        <s:is>
          <s:t>ЗАПИС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4" t="n"/>
      <s:c r="AC77" s="13" t="n"/>
      <s:c r="AD77" s="13" t="n"/>
      <s:c r="AE77" s="13" t="n"/>
      <s:c r="AF77" s="13" t="n"/>
      <s:c r="AG77" s="13" t="n"/>
      <s:c r="AH77" s="13" t="n"/>
      <s:c r="AI77" s="13" t="n"/>
    </s:row>
    <s:row r="78" ht="26" customHeight="1">
      <s:c r="A78" s="12" t="inlineStr">
        <s:is>
          <s:t>ЗАПИС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4" t="n"/>
      <s:c r="AC78" s="13" t="n"/>
      <s:c r="AD78" s="13" t="n"/>
      <s:c r="AE78" s="13" t="n"/>
      <s:c r="AF78" s="13" t="n"/>
      <s:c r="AG78" s="13" t="n"/>
      <s:c r="AH78" s="13" t="n"/>
      <s:c r="AI78" s="13" t="n"/>
    </s:row>
    <s:row r="79" ht="26" customHeight="1">
      <s:c r="A79" s="12" t="inlineStr">
        <s:is>
          <s:t>ЗАПИС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4" t="n"/>
      <s:c r="AC79" s="13" t="n"/>
      <s:c r="AD79" s="13" t="n"/>
      <s:c r="AE79" s="13" t="n"/>
      <s:c r="AF79" s="13" t="n"/>
      <s:c r="AG79" s="13" t="n"/>
      <s:c r="AH79" s="13" t="n"/>
      <s:c r="AI79" s="13" t="n"/>
    </s:row>
    <s:row r="80" ht="26" customHeight="1">
      <s:c r="A80" s="12" t="inlineStr">
        <s:is>
          <s:t>ЗАПИС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4" t="n"/>
      <s:c r="AC80" s="13" t="n"/>
      <s:c r="AD80" s="13" t="n"/>
      <s:c r="AE80" s="13" t="n"/>
      <s:c r="AF80" s="13" t="n"/>
      <s:c r="AG80" s="13" t="n"/>
      <s:c r="AH80" s="13" t="n"/>
      <s:c r="AI80" s="13" t="n"/>
    </s:row>
    <s:row r="81" ht="26" customHeight="1">
      <s:c r="A81" s="12" t="inlineStr">
        <s:is>
          <s:t>ЗАПИС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4" t="n"/>
      <s:c r="AC81" s="13" t="n"/>
      <s:c r="AD81" s="13" t="n"/>
      <s:c r="AE81" s="13" t="n"/>
      <s:c r="AF81" s="13" t="n"/>
      <s:c r="AG81" s="13" t="n"/>
      <s:c r="AH81" s="13" t="n"/>
      <s:c r="AI81" s="13" t="n"/>
    </s:row>
    <s:row r="82" ht="26" customHeight="1">
      <s:c r="A82" s="12" t="inlineStr">
        <s:is>
          <s:t>ЗАПИС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4" t="n"/>
      <s:c r="AC82" s="13" t="n"/>
      <s:c r="AD82" s="13" t="n"/>
      <s:c r="AE82" s="13" t="n"/>
      <s:c r="AF82" s="13" t="n"/>
      <s:c r="AG82" s="13" t="n"/>
      <s:c r="AH82" s="13" t="n"/>
      <s:c r="AI82" s="13" t="n"/>
    </s:row>
    <s:row r="83" ht="26" customHeight="1">
      <s:c r="A83" s="12" t="inlineStr">
        <s:is>
          <s:t>ЗАПИС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4" t="n"/>
      <s:c r="AC83" s="13" t="n"/>
      <s:c r="AD83" s="13" t="n"/>
      <s:c r="AE83" s="13" t="n"/>
      <s:c r="AF83" s="13" t="n"/>
      <s:c r="AG83" s="13" t="n"/>
      <s:c r="AH83" s="13" t="n"/>
      <s:c r="AI83" s="13" t="n"/>
    </s:row>
    <s:row r="84" ht="26" customHeight="1">
      <s:c r="A84" s="12" t="inlineStr">
        <s:is>
          <s:t>ЗАПИС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4" t="n"/>
      <s:c r="AC84" s="13" t="n"/>
      <s:c r="AD84" s="13" t="n"/>
      <s:c r="AE84" s="13" t="n"/>
      <s:c r="AF84" s="13" t="n"/>
      <s:c r="AG84" s="13" t="n"/>
      <s:c r="AH84" s="13" t="n"/>
      <s:c r="AI84" s="13" t="n"/>
    </s:row>
    <s:row r="85" ht="26" customHeight="1">
      <s:c r="A85" s="12" t="inlineStr">
        <s:is>
          <s:t>ЗАПИС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4" t="n"/>
      <s:c r="AC85" s="13" t="n"/>
      <s:c r="AD85" s="13" t="n"/>
      <s:c r="AE85" s="13" t="n"/>
      <s:c r="AF85" s="13" t="n"/>
      <s:c r="AG85" s="13" t="n"/>
      <s:c r="AH85" s="13" t="n"/>
      <s:c r="AI85" s="13" t="n"/>
    </s:row>
    <s:row r="86" ht="26" customHeight="1">
      <s:c r="A86" s="12" t="inlineStr">
        <s:is>
          <s:t>ЗАПИС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4" t="n"/>
      <s:c r="AC86" s="13" t="n"/>
      <s:c r="AD86" s="13" t="n"/>
      <s:c r="AE86" s="13" t="n"/>
      <s:c r="AF86" s="13" t="n"/>
      <s:c r="AG86" s="13" t="n"/>
      <s:c r="AH86" s="13" t="n"/>
      <s:c r="AI86" s="13" t="n"/>
    </s:row>
    <s:row r="87" ht="26" customHeight="1">
      <s:c r="A87" s="12" t="inlineStr">
        <s:is>
          <s:t>ЗАПИС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4" t="n"/>
      <s:c r="AC87" s="13" t="n"/>
      <s:c r="AD87" s="13" t="n"/>
      <s:c r="AE87" s="13" t="n"/>
      <s:c r="AF87" s="13" t="n"/>
      <s:c r="AG87" s="13" t="n"/>
      <s:c r="AH87" s="13" t="n"/>
      <s:c r="AI87" s="13" t="n"/>
    </s:row>
    <s:row r="88" ht="26" customHeight="1">
      <s:c r="A88" s="12" t="inlineStr">
        <s:is>
          <s:t>ЗАПИС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4" t="n"/>
      <s:c r="AC88" s="13" t="n"/>
      <s:c r="AD88" s="13" t="n"/>
      <s:c r="AE88" s="13" t="n"/>
      <s:c r="AF88" s="13" t="n"/>
      <s:c r="AG88" s="13" t="n"/>
      <s:c r="AH88" s="13" t="n"/>
      <s:c r="AI88" s="13" t="n"/>
    </s:row>
    <s:row r="89" ht="26" customHeight="1">
      <s:c r="A89" s="12" t="inlineStr">
        <s:is>
          <s:t>ЗАПИС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4" t="n"/>
      <s:c r="AC89" s="13" t="n"/>
      <s:c r="AD89" s="13" t="n"/>
      <s:c r="AE89" s="13" t="n"/>
      <s:c r="AF89" s="13" t="n"/>
      <s:c r="AG89" s="13" t="n"/>
      <s:c r="AH89" s="13" t="n"/>
      <s:c r="AI89" s="13" t="n"/>
    </s:row>
    <s:row r="90" ht="26" customHeight="1">
      <s:c r="A90" s="12" t="inlineStr">
        <s:is>
          <s:t>ЗАПИС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4" t="n"/>
      <s:c r="AC90" s="13" t="n"/>
      <s:c r="AD90" s="13" t="n"/>
      <s:c r="AE90" s="13" t="n"/>
      <s:c r="AF90" s="13" t="n"/>
      <s:c r="AG90" s="13" t="n"/>
      <s:c r="AH90" s="13" t="n"/>
      <s:c r="AI90" s="13" t="n"/>
    </s:row>
    <s:row r="91" ht="26" customHeight="1">
      <s:c r="A91" s="12" t="inlineStr">
        <s:is>
          <s:t>ЗАПИС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4" t="n"/>
      <s:c r="AC91" s="13" t="n"/>
      <s:c r="AD91" s="13" t="n"/>
      <s:c r="AE91" s="13" t="n"/>
      <s:c r="AF91" s="13" t="n"/>
      <s:c r="AG91" s="13" t="n"/>
      <s:c r="AH91" s="13" t="n"/>
      <s:c r="AI91" s="13" t="n"/>
    </s:row>
    <s:row r="92" ht="26" customHeight="1">
      <s:c r="A92" s="12" t="inlineStr">
        <s:is>
          <s:t>ЗАПИС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4" t="n"/>
      <s:c r="AC92" s="13" t="n"/>
      <s:c r="AD92" s="13" t="n"/>
      <s:c r="AE92" s="13" t="n"/>
      <s:c r="AF92" s="13" t="n"/>
      <s:c r="AG92" s="13" t="n"/>
      <s:c r="AH92" s="13" t="n"/>
      <s:c r="AI92" s="13" t="n"/>
    </s:row>
    <s:row r="93" ht="26" customHeight="1">
      <s:c r="A93" s="12" t="inlineStr">
        <s:is>
          <s:t>ЗАПИС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4" t="n"/>
      <s:c r="AC93" s="13" t="n"/>
      <s:c r="AD93" s="13" t="n"/>
      <s:c r="AE93" s="13" t="n"/>
      <s:c r="AF93" s="13" t="n"/>
      <s:c r="AG93" s="13" t="n"/>
      <s:c r="AH93" s="13" t="n"/>
      <s:c r="AI93" s="13" t="n"/>
    </s:row>
    <s:row r="94" ht="26" customHeight="1">
      <s:c r="A94" s="12" t="inlineStr">
        <s:is>
          <s:t>ЗАПИС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4" t="n"/>
      <s:c r="AC94" s="13" t="n"/>
      <s:c r="AD94" s="13" t="n"/>
      <s:c r="AE94" s="13" t="n"/>
      <s:c r="AF94" s="13" t="n"/>
      <s:c r="AG94" s="13" t="n"/>
      <s:c r="AH94" s="13" t="n"/>
      <s:c r="AI94" s="13" t="n"/>
    </s:row>
    <s:row r="95" ht="26" customHeight="1">
      <s:c r="A95" s="12" t="inlineStr">
        <s:is>
          <s:t>ЗАПИС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4" t="n"/>
      <s:c r="AC95" s="13" t="n"/>
      <s:c r="AD95" s="13" t="n"/>
      <s:c r="AE95" s="13" t="n"/>
      <s:c r="AF95" s="13" t="n"/>
      <s:c r="AG95" s="13" t="n"/>
      <s:c r="AH95" s="13" t="n"/>
      <s:c r="AI95" s="13" t="n"/>
    </s:row>
    <s:row r="96" ht="26" customHeight="1">
      <s:c r="A96" s="12" t="inlineStr">
        <s:is>
          <s:t>ЗАПИС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4" t="n"/>
      <s:c r="AC96" s="13" t="n"/>
      <s:c r="AD96" s="13" t="n"/>
      <s:c r="AE96" s="13" t="n"/>
      <s:c r="AF96" s="13" t="n"/>
      <s:c r="AG96" s="13" t="n"/>
      <s:c r="AH96" s="13" t="n"/>
      <s:c r="AI96" s="13" t="n"/>
    </s:row>
    <s:row r="97" ht="26" customHeight="1">
      <s:c r="A97" s="12" t="inlineStr">
        <s:is>
          <s:t>ЗАПИС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4" t="n"/>
      <s:c r="AC97" s="13" t="n"/>
      <s:c r="AD97" s="13" t="n"/>
      <s:c r="AE97" s="13" t="n"/>
      <s:c r="AF97" s="13" t="n"/>
      <s:c r="AG97" s="13" t="n"/>
      <s:c r="AH97" s="13" t="n"/>
      <s:c r="AI97" s="13" t="n"/>
    </s:row>
    <s:row r="98" ht="26" customHeight="1">
      <s:c r="A98" s="12" t="inlineStr">
        <s:is>
          <s:t>ЗАПИС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4" t="n"/>
      <s:c r="AC98" s="13" t="n"/>
      <s:c r="AD98" s="13" t="n"/>
      <s:c r="AE98" s="13" t="n"/>
      <s:c r="AF98" s="13" t="n"/>
      <s:c r="AG98" s="13" t="n"/>
      <s:c r="AH98" s="13" t="n"/>
      <s:c r="AI98" s="13" t="n"/>
    </s:row>
    <s:row r="99" ht="26" customHeight="1">
      <s:c r="A99" s="12" t="inlineStr">
        <s:is>
          <s:t>ЗАПИС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4" t="n"/>
      <s:c r="AC99" s="13" t="n"/>
      <s:c r="AD99" s="13" t="n"/>
      <s:c r="AE99" s="13" t="n"/>
      <s:c r="AF99" s="13" t="n"/>
      <s:c r="AG99" s="13" t="n"/>
      <s:c r="AH99" s="13" t="n"/>
      <s:c r="AI99" s="13" t="n"/>
    </s:row>
    <s:row r="100" ht="26" customHeight="1">
      <s:c r="A100" s="12" t="inlineStr">
        <s:is>
          <s:t>ЗАПИС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4" t="n"/>
      <s:c r="AC100" s="13" t="n"/>
      <s:c r="AD100" s="13" t="n"/>
      <s:c r="AE100" s="13" t="n"/>
      <s:c r="AF100" s="13" t="n"/>
      <s:c r="AG100" s="13" t="n"/>
      <s:c r="AH100" s="13" t="n"/>
      <s:c r="AI100" s="13" t="n"/>
    </s:row>
    <s:row r="101" ht="26" customHeight="1">
      <s:c r="A101" s="12" t="inlineStr">
        <s:is>
          <s:t>ЗАПИС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4" t="n"/>
      <s:c r="AC101" s="13" t="n"/>
      <s:c r="AD101" s="13" t="n"/>
      <s:c r="AE101" s="13" t="n"/>
      <s:c r="AF101" s="13" t="n"/>
      <s:c r="AG101" s="13" t="n"/>
      <s:c r="AH101" s="13" t="n"/>
      <s:c r="AI101" s="13" t="n"/>
    </s:row>
    <s:row r="102" ht="26" customHeight="1">
      <s:c r="A102" s="12" t="inlineStr">
        <s:is>
          <s:t>ЗАПИС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4" t="n"/>
      <s:c r="AC102" s="13" t="n"/>
      <s:c r="AD102" s="13" t="n"/>
      <s:c r="AE102" s="13" t="n"/>
      <s:c r="AF102" s="13" t="n"/>
      <s:c r="AG102" s="13" t="n"/>
      <s:c r="AH102" s="13" t="n"/>
      <s:c r="AI102" s="13" t="n"/>
    </s:row>
    <s:row r="103" ht="26" customHeight="1">
      <s:c r="A103" s="12" t="inlineStr">
        <s:is>
          <s:t>ЗАПИС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4" t="n"/>
      <s:c r="AC103" s="13" t="n"/>
      <s:c r="AD103" s="13" t="n"/>
      <s:c r="AE103" s="13" t="n"/>
      <s:c r="AF103" s="13" t="n"/>
      <s:c r="AG103" s="13" t="n"/>
      <s:c r="AH103" s="13" t="n"/>
      <s:c r="AI103" s="13" t="n"/>
    </s:row>
    <s:row r="104" ht="26" customHeight="1">
      <s:c r="A104" s="12" t="inlineStr">
        <s:is>
          <s:t>ЗАПИС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4" t="n"/>
      <s:c r="AC104" s="13" t="n"/>
      <s:c r="AD104" s="13" t="n"/>
      <s:c r="AE104" s="13" t="n"/>
      <s:c r="AF104" s="13" t="n"/>
      <s:c r="AG104" s="13" t="n"/>
      <s:c r="AH104" s="13" t="n"/>
      <s:c r="AI104" s="13" t="n"/>
    </s:row>
    <s:row r="105" ht="26" customHeight="1">
      <s:c r="A105" s="12" t="inlineStr">
        <s:is>
          <s:t>ЗАПИС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4" t="n"/>
      <s:c r="AC105" s="13" t="n"/>
      <s:c r="AD105" s="13" t="n"/>
      <s:c r="AE105" s="13" t="n"/>
      <s:c r="AF105" s="13" t="n"/>
      <s:c r="AG105" s="13" t="n"/>
      <s:c r="AH105" s="13" t="n"/>
      <s:c r="AI105" s="13" t="n"/>
    </s:row>
    <s:row r="106" ht="26" customHeight="1">
      <s:c r="A106" s="12" t="inlineStr">
        <s:is>
          <s:t>ЗАПИС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4" t="n"/>
      <s:c r="AC106" s="13" t="n"/>
      <s:c r="AD106" s="13" t="n"/>
      <s:c r="AE106" s="13" t="n"/>
      <s:c r="AF106" s="13" t="n"/>
      <s:c r="AG106" s="13" t="n"/>
      <s:c r="AH106" s="13" t="n"/>
      <s:c r="AI106" s="13" t="n"/>
    </s:row>
    <s:row r="107" ht="26" customHeight="1">
      <s:c r="A107" s="12" t="inlineStr">
        <s:is>
          <s:t>ЗАПИС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4" t="n"/>
      <s:c r="AC107" s="13" t="n"/>
      <s:c r="AD107" s="13" t="n"/>
      <s:c r="AE107" s="13" t="n"/>
      <s:c r="AF107" s="13" t="n"/>
      <s:c r="AG107" s="13" t="n"/>
      <s:c r="AH107" s="13" t="n"/>
      <s:c r="AI107" s="13" t="n"/>
    </s:row>
    <s:row r="108" ht="26" customHeight="1">
      <s:c r="A108" s="12" t="inlineStr">
        <s:is>
          <s:t>ЗАПИС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4" t="n"/>
      <s:c r="AC108" s="13" t="n"/>
      <s:c r="AD108" s="13" t="n"/>
      <s:c r="AE108" s="13" t="n"/>
      <s:c r="AF108" s="13" t="n"/>
      <s:c r="AG108" s="13" t="n"/>
      <s:c r="AH108" s="13" t="n"/>
      <s:c r="AI108" s="13" t="n"/>
    </s:row>
    <s:row r="109" ht="26" customHeight="1">
      <s:c r="A109" s="12" t="inlineStr">
        <s:is>
          <s:t>ЗАПИС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4" t="n"/>
      <s:c r="AC109" s="13" t="n"/>
      <s:c r="AD109" s="13" t="n"/>
      <s:c r="AE109" s="13" t="n"/>
      <s:c r="AF109" s="13" t="n"/>
      <s:c r="AG109" s="13" t="n"/>
      <s:c r="AH109" s="13" t="n"/>
      <s:c r="AI109" s="13" t="n"/>
    </s:row>
    <s:row r="110" ht="26" customHeight="1">
      <s:c r="A110" s="12" t="inlineStr">
        <s:is>
          <s:t>ЗАПИС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4" t="n"/>
      <s:c r="AC110" s="13" t="n"/>
      <s:c r="AD110" s="13" t="n"/>
      <s:c r="AE110" s="13" t="n"/>
      <s:c r="AF110" s="13" t="n"/>
      <s:c r="AG110" s="13" t="n"/>
      <s:c r="AH110" s="13" t="n"/>
      <s:c r="AI110" s="13" t="n"/>
    </s:row>
    <s:row r="111" ht="26" customHeight="1">
      <s:c r="A111" s="12" t="inlineStr">
        <s:is>
          <s:t>ЗАПИС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4" t="n"/>
      <s:c r="AC111" s="13" t="n"/>
      <s:c r="AD111" s="13" t="n"/>
      <s:c r="AE111" s="13" t="n"/>
      <s:c r="AF111" s="13" t="n"/>
      <s:c r="AG111" s="13" t="n"/>
      <s:c r="AH111" s="13" t="n"/>
      <s:c r="AI111" s="13" t="n"/>
    </s:row>
    <s:row r="112" ht="26" customHeight="1">
      <s:c r="A112" s="12" t="inlineStr">
        <s:is>
          <s:t>ЗАПИС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4" t="n"/>
      <s:c r="AC112" s="13" t="n"/>
      <s:c r="AD112" s="13" t="n"/>
      <s:c r="AE112" s="13" t="n"/>
      <s:c r="AF112" s="13" t="n"/>
      <s:c r="AG112" s="13" t="n"/>
      <s:c r="AH112" s="13" t="n"/>
      <s:c r="AI112" s="13" t="n"/>
    </s:row>
    <s:row r="113" ht="26" customHeight="1">
      <s:c r="A113" s="12" t="inlineStr">
        <s:is>
          <s:t>ЗАПИС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4" t="n"/>
      <s:c r="AC113" s="13" t="n"/>
      <s:c r="AD113" s="13" t="n"/>
      <s:c r="AE113" s="13" t="n"/>
      <s:c r="AF113" s="13" t="n"/>
      <s:c r="AG113" s="13" t="n"/>
      <s:c r="AH113" s="13" t="n"/>
      <s:c r="AI113" s="13" t="n"/>
    </s:row>
    <s:row r="114" ht="26" customHeight="1">
      <s:c r="A114" s="12" t="inlineStr">
        <s:is>
          <s:t>ЗАПИС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4" t="n"/>
      <s:c r="AC114" s="13" t="n"/>
      <s:c r="AD114" s="13" t="n"/>
      <s:c r="AE114" s="13" t="n"/>
      <s:c r="AF114" s="13" t="n"/>
      <s:c r="AG114" s="13" t="n"/>
      <s:c r="AH114" s="13" t="n"/>
      <s:c r="AI114" s="13" t="n"/>
    </s:row>
    <s:row r="115" ht="26" customHeight="1">
      <s:c r="A115" s="12" t="inlineStr">
        <s:is>
          <s:t>ЗАПИС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4" t="n"/>
      <s:c r="AC115" s="13" t="n"/>
      <s:c r="AD115" s="13" t="n"/>
      <s:c r="AE115" s="13" t="n"/>
      <s:c r="AF115" s="13" t="n"/>
      <s:c r="AG115" s="13" t="n"/>
      <s:c r="AH115" s="13" t="n"/>
      <s:c r="AI115" s="13" t="n"/>
    </s:row>
    <s:row r="116" ht="26" customHeight="1">
      <s:c r="A116" s="12" t="inlineStr">
        <s:is>
          <s:t>ЗАПИС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4" t="n"/>
      <s:c r="AC116" s="13" t="n"/>
      <s:c r="AD116" s="13" t="n"/>
      <s:c r="AE116" s="13" t="n"/>
      <s:c r="AF116" s="13" t="n"/>
      <s:c r="AG116" s="13" t="n"/>
      <s:c r="AH116" s="13" t="n"/>
      <s:c r="AI116" s="13" t="n"/>
    </s:row>
    <s:row r="117" ht="26" customHeight="1">
      <s:c r="A117" s="12" t="inlineStr">
        <s:is>
          <s:t>ЗАПИС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4" t="n"/>
      <s:c r="AC117" s="13" t="n"/>
      <s:c r="AD117" s="13" t="n"/>
      <s:c r="AE117" s="13" t="n"/>
      <s:c r="AF117" s="13" t="n"/>
      <s:c r="AG117" s="13" t="n"/>
      <s:c r="AH117" s="13" t="n"/>
      <s:c r="AI117" s="13" t="n"/>
    </s:row>
    <s:row r="118" ht="26" customHeight="1">
      <s:c r="A118" s="12" t="inlineStr">
        <s:is>
          <s:t>ЗАПИС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4" t="n"/>
      <s:c r="AC118" s="13" t="n"/>
      <s:c r="AD118" s="13" t="n"/>
      <s:c r="AE118" s="13" t="n"/>
      <s:c r="AF118" s="13" t="n"/>
      <s:c r="AG118" s="13" t="n"/>
      <s:c r="AH118" s="13" t="n"/>
      <s:c r="AI118" s="13" t="n"/>
    </s:row>
    <s:row r="119" ht="26" customHeight="1">
      <s:c r="A119" s="12" t="inlineStr">
        <s:is>
          <s:t>ЗАПИС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4" t="n"/>
      <s:c r="AC119" s="13" t="n"/>
      <s:c r="AD119" s="13" t="n"/>
      <s:c r="AE119" s="13" t="n"/>
      <s:c r="AF119" s="13" t="n"/>
      <s:c r="AG119" s="13" t="n"/>
      <s:c r="AH119" s="13" t="n"/>
      <s:c r="AI119" s="13" t="n"/>
    </s:row>
    <s:row r="120" ht="26" customHeight="1">
      <s:c r="A120" s="12" t="inlineStr">
        <s:is>
          <s:t>ЗАПИС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4" t="n"/>
      <s:c r="AC120" s="13" t="n"/>
      <s:c r="AD120" s="13" t="n"/>
      <s:c r="AE120" s="13" t="n"/>
      <s:c r="AF120" s="13" t="n"/>
      <s:c r="AG120" s="13" t="n"/>
      <s:c r="AH120" s="13" t="n"/>
      <s:c r="AI120" s="13" t="n"/>
    </s:row>
    <s:row r="121" ht="26" customHeight="1">
      <s:c r="A121" s="12" t="inlineStr">
        <s:is>
          <s:t>ЗАПИС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4" t="n"/>
      <s:c r="AC121" s="13" t="n"/>
      <s:c r="AD121" s="13" t="n"/>
      <s:c r="AE121" s="13" t="n"/>
      <s:c r="AF121" s="13" t="n"/>
      <s:c r="AG121" s="13" t="n"/>
      <s:c r="AH121" s="13" t="n"/>
      <s:c r="AI121" s="13" t="n"/>
    </s:row>
    <s:row r="122" ht="26" customHeight="1">
      <s:c r="A122" s="12" t="inlineStr">
        <s:is>
          <s:t>ЗАПИС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4" t="n"/>
      <s:c r="AC122" s="13" t="n"/>
      <s:c r="AD122" s="13" t="n"/>
      <s:c r="AE122" s="13" t="n"/>
      <s:c r="AF122" s="13" t="n"/>
      <s:c r="AG122" s="13" t="n"/>
      <s:c r="AH122" s="13" t="n"/>
      <s:c r="AI122" s="13" t="n"/>
    </s:row>
    <s:row r="123" ht="26" customHeight="1">
      <s:c r="A123" s="12" t="inlineStr">
        <s:is>
          <s:t>ЗАПИС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4" t="n"/>
      <s:c r="AC123" s="13" t="n"/>
      <s:c r="AD123" s="13" t="n"/>
      <s:c r="AE123" s="13" t="n"/>
      <s:c r="AF123" s="13" t="n"/>
      <s:c r="AG123" s="13" t="n"/>
      <s:c r="AH123" s="13" t="n"/>
      <s:c r="AI123" s="13" t="n"/>
    </s:row>
    <s:row r="124" ht="26" customHeight="1">
      <s:c r="A124" s="12" t="inlineStr">
        <s:is>
          <s:t>ЗАПИС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4" t="n"/>
      <s:c r="AC124" s="13" t="n"/>
      <s:c r="AD124" s="13" t="n"/>
      <s:c r="AE124" s="13" t="n"/>
      <s:c r="AF124" s="13" t="n"/>
      <s:c r="AG124" s="13" t="n"/>
      <s:c r="AH124" s="13" t="n"/>
      <s:c r="AI124" s="13" t="n"/>
    </s:row>
    <s:row r="125" ht="26" customHeight="1">
      <s:c r="A125" s="12" t="inlineStr">
        <s:is>
          <s:t>ЗАПИС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4" t="n"/>
      <s:c r="AC125" s="13" t="n"/>
      <s:c r="AD125" s="13" t="n"/>
      <s:c r="AE125" s="13" t="n"/>
      <s:c r="AF125" s="13" t="n"/>
      <s:c r="AG125" s="13" t="n"/>
      <s:c r="AH125" s="13" t="n"/>
      <s:c r="AI125" s="13" t="n"/>
    </s:row>
    <s:row r="126" ht="26" customHeight="1">
      <s:c r="A126" s="12" t="inlineStr">
        <s:is>
          <s:t>ЗАПИС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4" t="n"/>
      <s:c r="AC126" s="13" t="n"/>
      <s:c r="AD126" s="13" t="n"/>
      <s:c r="AE126" s="13" t="n"/>
      <s:c r="AF126" s="13" t="n"/>
      <s:c r="AG126" s="13" t="n"/>
      <s:c r="AH126" s="13" t="n"/>
      <s:c r="AI126" s="13" t="n"/>
    </s:row>
    <s:row r="127" ht="26" customHeight="1">
      <s:c r="A127" s="12" t="inlineStr">
        <s:is>
          <s:t>ЗАПИС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4" t="n"/>
      <s:c r="AC127" s="13" t="n"/>
      <s:c r="AD127" s="13" t="n"/>
      <s:c r="AE127" s="13" t="n"/>
      <s:c r="AF127" s="13" t="n"/>
      <s:c r="AG127" s="13" t="n"/>
      <s:c r="AH127" s="13" t="n"/>
      <s:c r="AI127" s="13" t="n"/>
    </s:row>
    <s:row r="128" ht="26" customHeight="1">
      <s:c r="A128" s="12" t="inlineStr">
        <s:is>
          <s:t>ЗАПИС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4" t="n"/>
      <s:c r="AC128" s="13" t="n"/>
      <s:c r="AD128" s="13" t="n"/>
      <s:c r="AE128" s="13" t="n"/>
      <s:c r="AF128" s="13" t="n"/>
      <s:c r="AG128" s="13" t="n"/>
      <s:c r="AH128" s="13" t="n"/>
      <s:c r="AI128" s="13" t="n"/>
    </s:row>
    <s:row r="129" ht="26" customHeight="1">
      <s:c r="A129" s="12" t="inlineStr">
        <s:is>
          <s:t>ЗАПИС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4" t="n"/>
      <s:c r="AC129" s="13" t="n"/>
      <s:c r="AD129" s="13" t="n"/>
      <s:c r="AE129" s="13" t="n"/>
      <s:c r="AF129" s="13" t="n"/>
      <s:c r="AG129" s="13" t="n"/>
      <s:c r="AH129" s="13" t="n"/>
      <s:c r="AI129" s="13" t="n"/>
    </s:row>
    <s:row r="130" ht="26" customHeight="1">
      <s:c r="A130" s="12" t="inlineStr">
        <s:is>
          <s:t>ЗАПИС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4" t="n"/>
      <s:c r="AC130" s="13" t="n"/>
      <s:c r="AD130" s="13" t="n"/>
      <s:c r="AE130" s="13" t="n"/>
      <s:c r="AF130" s="13" t="n"/>
      <s:c r="AG130" s="13" t="n"/>
      <s:c r="AH130" s="13" t="n"/>
      <s:c r="AI130" s="13" t="n"/>
    </s:row>
    <s:row r="131" ht="26" customHeight="1">
      <s:c r="A131" s="12" t="inlineStr">
        <s:is>
          <s:t>ЗАПИС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4" t="n"/>
      <s:c r="AC131" s="13" t="n"/>
      <s:c r="AD131" s="13" t="n"/>
      <s:c r="AE131" s="13" t="n"/>
      <s:c r="AF131" s="13" t="n"/>
      <s:c r="AG131" s="13" t="n"/>
      <s:c r="AH131" s="13" t="n"/>
      <s:c r="AI131" s="13" t="n"/>
    </s:row>
    <s:row r="132" ht="26" customHeight="1">
      <s:c r="A132" s="12" t="inlineStr">
        <s:is>
          <s:t>ЗАПИС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4" t="n"/>
      <s:c r="AC132" s="13" t="n"/>
      <s:c r="AD132" s="13" t="n"/>
      <s:c r="AE132" s="13" t="n"/>
      <s:c r="AF132" s="13" t="n"/>
      <s:c r="AG132" s="13" t="n"/>
      <s:c r="AH132" s="13" t="n"/>
      <s:c r="AI132" s="13" t="n"/>
    </s:row>
    <s:row r="133" ht="26" customHeight="1">
      <s:c r="A133" s="12" t="inlineStr">
        <s:is>
          <s:t>ЗАПИС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4" t="n"/>
      <s:c r="AC133" s="13" t="n"/>
      <s:c r="AD133" s="13" t="n"/>
      <s:c r="AE133" s="13" t="n"/>
      <s:c r="AF133" s="13" t="n"/>
      <s:c r="AG133" s="13" t="n"/>
      <s:c r="AH133" s="13" t="n"/>
      <s:c r="AI133" s="13" t="n"/>
    </s:row>
    <s:row r="134" ht="26" customHeight="1">
      <s:c r="A134" s="12" t="inlineStr">
        <s:is>
          <s:t>ЗАПИС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4" t="n"/>
      <s:c r="AC134" s="13" t="n"/>
      <s:c r="AD134" s="13" t="n"/>
      <s:c r="AE134" s="13" t="n"/>
      <s:c r="AF134" s="13" t="n"/>
      <s:c r="AG134" s="13" t="n"/>
      <s:c r="AH134" s="13" t="n"/>
      <s:c r="AI134" s="13" t="n"/>
    </s:row>
    <s:row r="135" ht="26" customHeight="1">
      <s:c r="A135" s="12" t="inlineStr">
        <s:is>
          <s:t>ЗАПИС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4" t="n"/>
      <s:c r="AC135" s="13" t="n"/>
      <s:c r="AD135" s="13" t="n"/>
      <s:c r="AE135" s="13" t="n"/>
      <s:c r="AF135" s="13" t="n"/>
      <s:c r="AG135" s="13" t="n"/>
      <s:c r="AH135" s="13" t="n"/>
      <s:c r="AI135" s="13" t="n"/>
    </s:row>
    <s:row r="136" ht="26" customHeight="1">
      <s:c r="A136" s="12" t="inlineStr">
        <s:is>
          <s:t>ЗАПИС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4" t="n"/>
      <s:c r="AC136" s="13" t="n"/>
      <s:c r="AD136" s="13" t="n"/>
      <s:c r="AE136" s="13" t="n"/>
      <s:c r="AF136" s="13" t="n"/>
      <s:c r="AG136" s="13" t="n"/>
      <s:c r="AH136" s="13" t="n"/>
      <s:c r="AI136" s="13" t="n"/>
    </s:row>
    <s:row r="137" ht="26" customHeight="1">
      <s:c r="A137" s="12" t="inlineStr">
        <s:is>
          <s:t>ЗАПИС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4" t="n"/>
      <s:c r="AC137" s="13" t="n"/>
      <s:c r="AD137" s="13" t="n"/>
      <s:c r="AE137" s="13" t="n"/>
      <s:c r="AF137" s="13" t="n"/>
      <s:c r="AG137" s="13" t="n"/>
      <s:c r="AH137" s="13" t="n"/>
      <s:c r="AI137" s="13" t="n"/>
    </s:row>
    <s:row r="138" ht="26" customHeight="1">
      <s:c r="A138" s="12" t="inlineStr">
        <s:is>
          <s:t>ЗАПИС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4" t="n"/>
      <s:c r="AC138" s="13" t="n"/>
      <s:c r="AD138" s="13" t="n"/>
      <s:c r="AE138" s="13" t="n"/>
      <s:c r="AF138" s="13" t="n"/>
      <s:c r="AG138" s="13" t="n"/>
      <s:c r="AH138" s="13" t="n"/>
      <s:c r="AI138" s="13" t="n"/>
    </s:row>
    <s:row r="139" ht="26" customHeight="1">
      <s:c r="A139" s="12" t="inlineStr">
        <s:is>
          <s:t>ЗАПИС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4" t="n"/>
      <s:c r="AC139" s="13" t="n"/>
      <s:c r="AD139" s="13" t="n"/>
      <s:c r="AE139" s="13" t="n"/>
      <s:c r="AF139" s="13" t="n"/>
      <s:c r="AG139" s="13" t="n"/>
      <s:c r="AH139" s="13" t="n"/>
      <s:c r="AI139" s="13" t="n"/>
    </s:row>
    <s:row r="140" ht="26" customHeight="1">
      <s:c r="A140" s="12" t="inlineStr">
        <s:is>
          <s:t>ЗАПИС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4" t="n"/>
      <s:c r="AC140" s="13" t="n"/>
      <s:c r="AD140" s="13" t="n"/>
      <s:c r="AE140" s="13" t="n"/>
      <s:c r="AF140" s="13" t="n"/>
      <s:c r="AG140" s="13" t="n"/>
      <s:c r="AH140" s="13" t="n"/>
      <s:c r="AI140" s="13" t="n"/>
    </s:row>
    <s:row r="141" ht="26" customHeight="1">
      <s:c r="A141" s="12" t="inlineStr">
        <s:is>
          <s:t>ЗАПИС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4" t="n"/>
      <s:c r="AC141" s="13" t="n"/>
      <s:c r="AD141" s="13" t="n"/>
      <s:c r="AE141" s="13" t="n"/>
      <s:c r="AF141" s="13" t="n"/>
      <s:c r="AG141" s="13" t="n"/>
      <s:c r="AH141" s="13" t="n"/>
      <s:c r="AI141" s="13" t="n"/>
    </s:row>
    <s:row r="142" ht="26" customHeight="1">
      <s:c r="A142" s="12" t="inlineStr">
        <s:is>
          <s:t>ЗАПИС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4" t="n"/>
      <s:c r="AC142" s="13" t="n"/>
      <s:c r="AD142" s="13" t="n"/>
      <s:c r="AE142" s="13" t="n"/>
      <s:c r="AF142" s="13" t="n"/>
      <s:c r="AG142" s="13" t="n"/>
      <s:c r="AH142" s="13" t="n"/>
      <s:c r="AI142" s="13" t="n"/>
    </s:row>
    <s:row r="143" ht="26" customHeight="1">
      <s:c r="A143" s="12" t="inlineStr">
        <s:is>
          <s:t>ЗАПИС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4" t="n"/>
      <s:c r="AC143" s="13" t="n"/>
      <s:c r="AD143" s="13" t="n"/>
      <s:c r="AE143" s="13" t="n"/>
      <s:c r="AF143" s="13" t="n"/>
      <s:c r="AG143" s="13" t="n"/>
      <s:c r="AH143" s="13" t="n"/>
      <s:c r="AI143" s="13" t="n"/>
    </s:row>
    <s:row r="144" ht="26" customHeight="1">
      <s:c r="A144" s="12" t="inlineStr">
        <s:is>
          <s:t>ЗАПИС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4" t="n"/>
      <s:c r="AC144" s="13" t="n"/>
      <s:c r="AD144" s="13" t="n"/>
      <s:c r="AE144" s="13" t="n"/>
      <s:c r="AF144" s="13" t="n"/>
      <s:c r="AG144" s="13" t="n"/>
      <s:c r="AH144" s="13" t="n"/>
      <s:c r="AI144" s="13" t="n"/>
    </s:row>
    <s:row r="145" ht="26" customHeight="1">
      <s:c r="A145" s="12" t="inlineStr">
        <s:is>
          <s:t>ЗАПИС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4" t="n"/>
      <s:c r="AC145" s="13" t="n"/>
      <s:c r="AD145" s="13" t="n"/>
      <s:c r="AE145" s="13" t="n"/>
      <s:c r="AF145" s="13" t="n"/>
      <s:c r="AG145" s="13" t="n"/>
      <s:c r="AH145" s="13" t="n"/>
      <s:c r="AI145" s="13" t="n"/>
    </s:row>
    <s:row r="146" ht="26" customHeight="1">
      <s:c r="A146" s="12" t="inlineStr">
        <s:is>
          <s:t>ЗАПИС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4" t="n"/>
      <s:c r="AC146" s="13" t="n"/>
      <s:c r="AD146" s="13" t="n"/>
      <s:c r="AE146" s="13" t="n"/>
      <s:c r="AF146" s="13" t="n"/>
      <s:c r="AG146" s="13" t="n"/>
      <s:c r="AH146" s="13" t="n"/>
      <s:c r="AI146" s="13" t="n"/>
    </s:row>
    <s:row r="147" ht="26" customHeight="1">
      <s:c r="A147" s="12" t="inlineStr">
        <s:is>
          <s:t>ЗАПИС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4" t="n"/>
      <s:c r="AC147" s="13" t="n"/>
      <s:c r="AD147" s="13" t="n"/>
      <s:c r="AE147" s="13" t="n"/>
      <s:c r="AF147" s="13" t="n"/>
      <s:c r="AG147" s="13" t="n"/>
      <s:c r="AH147" s="13" t="n"/>
      <s:c r="AI147" s="13" t="n"/>
    </s:row>
    <s:row r="148" ht="26" customHeight="1">
      <s:c r="A148" s="12" t="inlineStr">
        <s:is>
          <s:t>ЗАПИС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4" t="n"/>
      <s:c r="AC148" s="13" t="n"/>
      <s:c r="AD148" s="13" t="n"/>
      <s:c r="AE148" s="13" t="n"/>
      <s:c r="AF148" s="13" t="n"/>
      <s:c r="AG148" s="13" t="n"/>
      <s:c r="AH148" s="13" t="n"/>
      <s:c r="AI148" s="13" t="n"/>
    </s:row>
    <s:row r="149" ht="26" customHeight="1">
      <s:c r="A149" s="12" t="inlineStr">
        <s:is>
          <s:t>ЗАПИС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4" t="n"/>
      <s:c r="AC149" s="13" t="n"/>
      <s:c r="AD149" s="13" t="n"/>
      <s:c r="AE149" s="13" t="n"/>
      <s:c r="AF149" s="13" t="n"/>
      <s:c r="AG149" s="13" t="n"/>
      <s:c r="AH149" s="13" t="n"/>
      <s:c r="AI149" s="13" t="n"/>
    </s:row>
    <s:row r="150" ht="26" customHeight="1">
      <s:c r="A150" s="12" t="inlineStr">
        <s:is>
          <s:t>ЗАПИС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4" t="n"/>
      <s:c r="AC150" s="13" t="n"/>
      <s:c r="AD150" s="13" t="n"/>
      <s:c r="AE150" s="13" t="n"/>
      <s:c r="AF150" s="13" t="n"/>
      <s:c r="AG150" s="13" t="n"/>
      <s:c r="AH150" s="13" t="n"/>
      <s:c r="AI150" s="13" t="n"/>
    </s:row>
    <s:row r="151" ht="26" customHeight="1">
      <s:c r="A151" s="12" t="inlineStr">
        <s:is>
          <s:t>ЗАПИС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4" t="n"/>
      <s:c r="AC151" s="13" t="n"/>
      <s:c r="AD151" s="13" t="n"/>
      <s:c r="AE151" s="13" t="n"/>
      <s:c r="AF151" s="13" t="n"/>
      <s:c r="AG151" s="13" t="n"/>
      <s:c r="AH151" s="13" t="n"/>
      <s:c r="AI151" s="13" t="n"/>
    </s:row>
    <s:row r="152" ht="26" customHeight="1">
      <s:c r="A152" s="12" t="inlineStr">
        <s:is>
          <s:t>ЗАПИС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4" t="n"/>
      <s:c r="AC152" s="13" t="n"/>
      <s:c r="AD152" s="13" t="n"/>
      <s:c r="AE152" s="13" t="n"/>
      <s:c r="AF152" s="13" t="n"/>
      <s:c r="AG152" s="13" t="n"/>
      <s:c r="AH152" s="13" t="n"/>
      <s:c r="AI152" s="13" t="n"/>
    </s:row>
    <s:row r="153" ht="26" customHeight="1">
      <s:c r="A153" s="12" t="inlineStr">
        <s:is>
          <s:t>ЗАПИС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4" t="n"/>
      <s:c r="AC153" s="13" t="n"/>
      <s:c r="AD153" s="13" t="n"/>
      <s:c r="AE153" s="13" t="n"/>
      <s:c r="AF153" s="13" t="n"/>
      <s:c r="AG153" s="13" t="n"/>
      <s:c r="AH153" s="13" t="n"/>
      <s:c r="AI153" s="13" t="n"/>
    </s:row>
    <s:row r="154" ht="26" customHeight="1">
      <s:c r="A154" s="12" t="inlineStr">
        <s:is>
          <s:t>ЗАПИС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4" t="n"/>
      <s:c r="AC154" s="13" t="n"/>
      <s:c r="AD154" s="13" t="n"/>
      <s:c r="AE154" s="13" t="n"/>
      <s:c r="AF154" s="13" t="n"/>
      <s:c r="AG154" s="13" t="n"/>
      <s:c r="AH154" s="13" t="n"/>
      <s:c r="AI154" s="13" t="n"/>
    </s:row>
    <s:row r="155" ht="26" customHeight="1">
      <s:c r="A155" s="12" t="inlineStr">
        <s:is>
          <s:t>ЗАПИС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4" t="n"/>
      <s:c r="AC155" s="13" t="n"/>
      <s:c r="AD155" s="13" t="n"/>
      <s:c r="AE155" s="13" t="n"/>
      <s:c r="AF155" s="13" t="n"/>
      <s:c r="AG155" s="13" t="n"/>
      <s:c r="AH155" s="13" t="n"/>
      <s:c r="AI155" s="13" t="n"/>
    </s:row>
    <s:row r="156" ht="26" customHeight="1">
      <s:c r="A156" s="12" t="inlineStr">
        <s:is>
          <s:t>ЗАПИС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4" t="n"/>
      <s:c r="AC156" s="13" t="n"/>
      <s:c r="AD156" s="13" t="n"/>
      <s:c r="AE156" s="13" t="n"/>
      <s:c r="AF156" s="13" t="n"/>
      <s:c r="AG156" s="13" t="n"/>
      <s:c r="AH156" s="13" t="n"/>
      <s:c r="AI156" s="13" t="n"/>
    </s:row>
    <s:row r="157" ht="26" customHeight="1">
      <s:c r="A157" s="12" t="inlineStr">
        <s:is>
          <s:t>ЗАПИС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4" t="n"/>
      <s:c r="AC157" s="13" t="n"/>
      <s:c r="AD157" s="13" t="n"/>
      <s:c r="AE157" s="13" t="n"/>
      <s:c r="AF157" s="13" t="n"/>
      <s:c r="AG157" s="13" t="n"/>
      <s:c r="AH157" s="13" t="n"/>
      <s:c r="AI157" s="13" t="n"/>
    </s:row>
    <s:row r="158" ht="26" customHeight="1">
      <s:c r="A158" s="12" t="inlineStr">
        <s:is>
          <s:t>ЗАПИС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4" t="n"/>
      <s:c r="AC158" s="13" t="n"/>
      <s:c r="AD158" s="13" t="n"/>
      <s:c r="AE158" s="13" t="n"/>
      <s:c r="AF158" s="13" t="n"/>
      <s:c r="AG158" s="13" t="n"/>
      <s:c r="AH158" s="13" t="n"/>
      <s:c r="AI158" s="13" t="n"/>
    </s:row>
    <s:row r="159" ht="26" customHeight="1">
      <s:c r="A159" s="12" t="inlineStr">
        <s:is>
          <s:t>ЗАПИС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4" t="n"/>
      <s:c r="AC159" s="13" t="n"/>
      <s:c r="AD159" s="13" t="n"/>
      <s:c r="AE159" s="13" t="n"/>
      <s:c r="AF159" s="13" t="n"/>
      <s:c r="AG159" s="13" t="n"/>
      <s:c r="AH159" s="13" t="n"/>
      <s:c r="AI159" s="13" t="n"/>
    </s:row>
    <s:row r="160" ht="26" customHeight="1">
      <s:c r="A160" s="12" t="inlineStr">
        <s:is>
          <s:t>ЗАПИС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4" t="n"/>
      <s:c r="AC160" s="13" t="n"/>
      <s:c r="AD160" s="13" t="n"/>
      <s:c r="AE160" s="13" t="n"/>
      <s:c r="AF160" s="13" t="n"/>
      <s:c r="AG160" s="13" t="n"/>
      <s:c r="AH160" s="13" t="n"/>
      <s:c r="AI160" s="13" t="n"/>
    </s:row>
    <s:row r="161" ht="26" customHeight="1">
      <s:c r="A161" s="12" t="inlineStr">
        <s:is>
          <s:t>ЗАПИС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4" t="n"/>
      <s:c r="AC161" s="13" t="n"/>
      <s:c r="AD161" s="13" t="n"/>
      <s:c r="AE161" s="13" t="n"/>
      <s:c r="AF161" s="13" t="n"/>
      <s:c r="AG161" s="13" t="n"/>
      <s:c r="AH161" s="13" t="n"/>
      <s:c r="AI161" s="13" t="n"/>
    </s:row>
    <s:row r="162" ht="26" customHeight="1">
      <s:c r="A162" s="12" t="inlineStr">
        <s:is>
          <s:t>ЗАПИС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4" t="n"/>
      <s:c r="AC162" s="13" t="n"/>
      <s:c r="AD162" s="13" t="n"/>
      <s:c r="AE162" s="13" t="n"/>
      <s:c r="AF162" s="13" t="n"/>
      <s:c r="AG162" s="13" t="n"/>
      <s:c r="AH162" s="13" t="n"/>
      <s:c r="AI162" s="13" t="n"/>
    </s:row>
    <s:row r="163" ht="26" customHeight="1">
      <s:c r="A163" s="12" t="inlineStr">
        <s:is>
          <s:t>ЗАПИС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4" t="n"/>
      <s:c r="AC163" s="13" t="n"/>
      <s:c r="AD163" s="13" t="n"/>
      <s:c r="AE163" s="13" t="n"/>
      <s:c r="AF163" s="13" t="n"/>
      <s:c r="AG163" s="13" t="n"/>
      <s:c r="AH163" s="13" t="n"/>
      <s:c r="AI163" s="13" t="n"/>
    </s:row>
    <s:row r="164" ht="26" customHeight="1">
      <s:c r="A164" s="12" t="inlineStr">
        <s:is>
          <s:t>ЗАПИС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4" t="n"/>
      <s:c r="AC164" s="13" t="n"/>
      <s:c r="AD164" s="13" t="n"/>
      <s:c r="AE164" s="13" t="n"/>
      <s:c r="AF164" s="13" t="n"/>
      <s:c r="AG164" s="13" t="n"/>
      <s:c r="AH164" s="13" t="n"/>
      <s:c r="AI164" s="13" t="n"/>
    </s:row>
    <s:row r="165" ht="26" customHeight="1">
      <s:c r="A165" s="12" t="inlineStr">
        <s:is>
          <s:t>ЗАПИС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4" t="n"/>
      <s:c r="AC165" s="13" t="n"/>
      <s:c r="AD165" s="13" t="n"/>
      <s:c r="AE165" s="13" t="n"/>
      <s:c r="AF165" s="13" t="n"/>
      <s:c r="AG165" s="13" t="n"/>
      <s:c r="AH165" s="13" t="n"/>
      <s:c r="AI165" s="13" t="n"/>
    </s:row>
    <s:row r="166" ht="26" customHeight="1">
      <s:c r="A166" s="12" t="inlineStr">
        <s:is>
          <s:t>ЗАПИС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4" t="n"/>
      <s:c r="AC166" s="13" t="n"/>
      <s:c r="AD166" s="13" t="n"/>
      <s:c r="AE166" s="13" t="n"/>
      <s:c r="AF166" s="13" t="n"/>
      <s:c r="AG166" s="13" t="n"/>
      <s:c r="AH166" s="13" t="n"/>
      <s:c r="AI166" s="13" t="n"/>
    </s:row>
    <s:row r="167" ht="26" customHeight="1">
      <s:c r="A167" s="12" t="inlineStr">
        <s:is>
          <s:t>ЗАПИС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4" t="n"/>
      <s:c r="AC167" s="13" t="n"/>
      <s:c r="AD167" s="13" t="n"/>
      <s:c r="AE167" s="13" t="n"/>
      <s:c r="AF167" s="13" t="n"/>
      <s:c r="AG167" s="13" t="n"/>
      <s:c r="AH167" s="13" t="n"/>
      <s:c r="AI167" s="13" t="n"/>
    </s:row>
    <s:row r="168" ht="26" customHeight="1">
      <s:c r="A168" s="12" t="inlineStr">
        <s:is>
          <s:t>ЗАПИС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4" t="n"/>
      <s:c r="AC168" s="13" t="n"/>
      <s:c r="AD168" s="13" t="n"/>
      <s:c r="AE168" s="13" t="n"/>
      <s:c r="AF168" s="13" t="n"/>
      <s:c r="AG168" s="13" t="n"/>
      <s:c r="AH168" s="13" t="n"/>
      <s:c r="AI168" s="13" t="n"/>
    </s:row>
    <s:row r="169" ht="26" customHeight="1">
      <s:c r="A169" s="12" t="inlineStr">
        <s:is>
          <s:t>ЗАПИС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4" t="n"/>
      <s:c r="AC169" s="13" t="n"/>
      <s:c r="AD169" s="13" t="n"/>
      <s:c r="AE169" s="13" t="n"/>
      <s:c r="AF169" s="13" t="n"/>
      <s:c r="AG169" s="13" t="n"/>
      <s:c r="AH169" s="13" t="n"/>
      <s:c r="AI169" s="13" t="n"/>
    </s:row>
    <s:row r="170" ht="26" customHeight="1">
      <s:c r="A170" s="12" t="inlineStr">
        <s:is>
          <s:t>ЗАПИС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4" t="n"/>
      <s:c r="AC170" s="13" t="n"/>
      <s:c r="AD170" s="13" t="n"/>
      <s:c r="AE170" s="13" t="n"/>
      <s:c r="AF170" s="13" t="n"/>
      <s:c r="AG170" s="13" t="n"/>
      <s:c r="AH170" s="13" t="n"/>
      <s:c r="AI170" s="13" t="n"/>
    </s:row>
    <s:row r="171" ht="26" customHeight="1">
      <s:c r="A171" s="12" t="inlineStr">
        <s:is>
          <s:t>ЗАПИС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4" t="n"/>
      <s:c r="AC171" s="13" t="n"/>
      <s:c r="AD171" s="13" t="n"/>
      <s:c r="AE171" s="13" t="n"/>
      <s:c r="AF171" s="13" t="n"/>
      <s:c r="AG171" s="13" t="n"/>
      <s:c r="AH171" s="13" t="n"/>
      <s:c r="AI171" s="13" t="n"/>
    </s:row>
    <s:row r="172" ht="26" customHeight="1">
      <s:c r="A172" s="12" t="inlineStr">
        <s:is>
          <s:t>ЗАПИС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4" t="n"/>
      <s:c r="AC172" s="13" t="n"/>
      <s:c r="AD172" s="13" t="n"/>
      <s:c r="AE172" s="13" t="n"/>
      <s:c r="AF172" s="13" t="n"/>
      <s:c r="AG172" s="13" t="n"/>
      <s:c r="AH172" s="13" t="n"/>
      <s:c r="AI172" s="13" t="n"/>
    </s:row>
    <s:row r="173" ht="26" customHeight="1">
      <s:c r="A173" s="12" t="inlineStr">
        <s:is>
          <s:t>ЗАПИС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4" t="n"/>
      <s:c r="AC173" s="13" t="n"/>
      <s:c r="AD173" s="13" t="n"/>
      <s:c r="AE173" s="13" t="n"/>
      <s:c r="AF173" s="13" t="n"/>
      <s:c r="AG173" s="13" t="n"/>
      <s:c r="AH173" s="13" t="n"/>
      <s:c r="AI173" s="13" t="n"/>
    </s:row>
    <s:row r="174" ht="26" customHeight="1">
      <s:c r="A174" s="12" t="inlineStr">
        <s:is>
          <s:t>ЗАПИС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4" t="n"/>
      <s:c r="AC174" s="13" t="n"/>
      <s:c r="AD174" s="13" t="n"/>
      <s:c r="AE174" s="13" t="n"/>
      <s:c r="AF174" s="13" t="n"/>
      <s:c r="AG174" s="13" t="n"/>
      <s:c r="AH174" s="13" t="n"/>
      <s:c r="AI174" s="13" t="n"/>
    </s:row>
    <s:row r="175" ht="26" customHeight="1">
      <s:c r="A175" s="12" t="inlineStr">
        <s:is>
          <s:t>ЗАПИС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4" t="n"/>
      <s:c r="AC175" s="13" t="n"/>
      <s:c r="AD175" s="13" t="n"/>
      <s:c r="AE175" s="13" t="n"/>
      <s:c r="AF175" s="13" t="n"/>
      <s:c r="AG175" s="13" t="n"/>
      <s:c r="AH175" s="13" t="n"/>
      <s:c r="AI175" s="13" t="n"/>
    </s:row>
    <s:row r="176" ht="26" customHeight="1">
      <s:c r="A176" s="12" t="inlineStr">
        <s:is>
          <s:t>ЗАПИС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4" t="n"/>
      <s:c r="AC176" s="13" t="n"/>
      <s:c r="AD176" s="13" t="n"/>
      <s:c r="AE176" s="13" t="n"/>
      <s:c r="AF176" s="13" t="n"/>
      <s:c r="AG176" s="13" t="n"/>
      <s:c r="AH176" s="13" t="n"/>
      <s:c r="AI176" s="13" t="n"/>
    </s:row>
    <s:row r="177" ht="26" customHeight="1">
      <s:c r="A177" s="12" t="inlineStr">
        <s:is>
          <s:t>ЗАПИС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4" t="n"/>
      <s:c r="AC177" s="13" t="n"/>
      <s:c r="AD177" s="13" t="n"/>
      <s:c r="AE177" s="13" t="n"/>
      <s:c r="AF177" s="13" t="n"/>
      <s:c r="AG177" s="13" t="n"/>
      <s:c r="AH177" s="13" t="n"/>
      <s:c r="AI177" s="13" t="n"/>
    </s:row>
    <s:row r="178" ht="26" customHeight="1">
      <s:c r="A178" s="12" t="inlineStr">
        <s:is>
          <s:t>ЗАПИС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4" t="n"/>
      <s:c r="AC178" s="13" t="n"/>
      <s:c r="AD178" s="13" t="n"/>
      <s:c r="AE178" s="13" t="n"/>
      <s:c r="AF178" s="13" t="n"/>
      <s:c r="AG178" s="13" t="n"/>
      <s:c r="AH178" s="13" t="n"/>
      <s:c r="AI178" s="13" t="n"/>
    </s:row>
    <s:row r="179" ht="26" customHeight="1">
      <s:c r="A179" s="12" t="inlineStr">
        <s:is>
          <s:t>ЗАПИС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4" t="n"/>
      <s:c r="AC179" s="13" t="n"/>
      <s:c r="AD179" s="13" t="n"/>
      <s:c r="AE179" s="13" t="n"/>
      <s:c r="AF179" s="13" t="n"/>
      <s:c r="AG179" s="13" t="n"/>
      <s:c r="AH179" s="13" t="n"/>
      <s:c r="AI179" s="13" t="n"/>
    </s:row>
    <s:row r="180" ht="26" customHeight="1">
      <s:c r="A180" s="12" t="inlineStr">
        <s:is>
          <s:t>ЗАПИС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4" t="n"/>
      <s:c r="AC180" s="13" t="n"/>
      <s:c r="AD180" s="13" t="n"/>
      <s:c r="AE180" s="13" t="n"/>
      <s:c r="AF180" s="13" t="n"/>
      <s:c r="AG180" s="13" t="n"/>
      <s:c r="AH180" s="13" t="n"/>
      <s:c r="AI180" s="13" t="n"/>
    </s:row>
    <s:row r="181" ht="26" customHeight="1">
      <s:c r="A181" s="12" t="inlineStr">
        <s:is>
          <s:t>ЗАПИС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4" t="n"/>
      <s:c r="AC181" s="13" t="n"/>
      <s:c r="AD181" s="13" t="n"/>
      <s:c r="AE181" s="13" t="n"/>
      <s:c r="AF181" s="13" t="n"/>
      <s:c r="AG181" s="13" t="n"/>
      <s:c r="AH181" s="13" t="n"/>
      <s:c r="AI181" s="13" t="n"/>
    </s:row>
    <s:row r="182" ht="26" customHeight="1">
      <s:c r="A182" s="12" t="inlineStr">
        <s:is>
          <s:t>ЗАПИС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4" t="n"/>
      <s:c r="AC182" s="13" t="n"/>
      <s:c r="AD182" s="13" t="n"/>
      <s:c r="AE182" s="13" t="n"/>
      <s:c r="AF182" s="13" t="n"/>
      <s:c r="AG182" s="13" t="n"/>
      <s:c r="AH182" s="13" t="n"/>
      <s:c r="AI182" s="13" t="n"/>
    </s:row>
    <s:row r="183" ht="26" customHeight="1">
      <s:c r="A183" s="12" t="inlineStr">
        <s:is>
          <s:t>ЗАПИС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4" t="n"/>
      <s:c r="AC183" s="13" t="n"/>
      <s:c r="AD183" s="13" t="n"/>
      <s:c r="AE183" s="13" t="n"/>
      <s:c r="AF183" s="13" t="n"/>
      <s:c r="AG183" s="13" t="n"/>
      <s:c r="AH183" s="13" t="n"/>
      <s:c r="AI183" s="13" t="n"/>
    </s:row>
    <s:row r="184" ht="26" customHeight="1">
      <s:c r="A184" s="12" t="inlineStr">
        <s:is>
          <s:t>ЗАПИС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4" t="n"/>
      <s:c r="AC184" s="13" t="n"/>
      <s:c r="AD184" s="13" t="n"/>
      <s:c r="AE184" s="13" t="n"/>
      <s:c r="AF184" s="13" t="n"/>
      <s:c r="AG184" s="13" t="n"/>
      <s:c r="AH184" s="13" t="n"/>
      <s:c r="AI184" s="13" t="n"/>
    </s:row>
    <s:row r="185" ht="26" customHeight="1">
      <s:c r="A185" s="12" t="inlineStr">
        <s:is>
          <s:t>ЗАПИС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4" t="n"/>
      <s:c r="AC185" s="13" t="n"/>
      <s:c r="AD185" s="13" t="n"/>
      <s:c r="AE185" s="13" t="n"/>
      <s:c r="AF185" s="13" t="n"/>
      <s:c r="AG185" s="13" t="n"/>
      <s:c r="AH185" s="13" t="n"/>
      <s:c r="AI185" s="13" t="n"/>
    </s:row>
    <s:row r="186" ht="26" customHeight="1">
      <s:c r="A186" s="12" t="inlineStr">
        <s:is>
          <s:t>ЗАПИС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4" t="n"/>
      <s:c r="AC186" s="13" t="n"/>
      <s:c r="AD186" s="13" t="n"/>
      <s:c r="AE186" s="13" t="n"/>
      <s:c r="AF186" s="13" t="n"/>
      <s:c r="AG186" s="13" t="n"/>
      <s:c r="AH186" s="13" t="n"/>
      <s:c r="AI186" s="13" t="n"/>
    </s:row>
    <s:row r="187" ht="26" customHeight="1">
      <s:c r="A187" s="12" t="inlineStr">
        <s:is>
          <s:t>ЗАПИС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4" t="n"/>
      <s:c r="AC187" s="13" t="n"/>
      <s:c r="AD187" s="13" t="n"/>
      <s:c r="AE187" s="13" t="n"/>
      <s:c r="AF187" s="13" t="n"/>
      <s:c r="AG187" s="13" t="n"/>
      <s:c r="AH187" s="13" t="n"/>
      <s:c r="AI187" s="13" t="n"/>
    </s:row>
    <s:row r="188" ht="26" customHeight="1">
      <s:c r="A188" s="12" t="inlineStr">
        <s:is>
          <s:t>ЗАПИС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4" t="n"/>
      <s:c r="AC188" s="13" t="n"/>
      <s:c r="AD188" s="13" t="n"/>
      <s:c r="AE188" s="13" t="n"/>
      <s:c r="AF188" s="13" t="n"/>
      <s:c r="AG188" s="13" t="n"/>
      <s:c r="AH188" s="13" t="n"/>
      <s:c r="AI188" s="13" t="n"/>
    </s:row>
    <s:row r="189" ht="26" customHeight="1">
      <s:c r="A189" s="12" t="inlineStr">
        <s:is>
          <s:t>ЗАПИС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4" t="n"/>
      <s:c r="AC189" s="13" t="n"/>
      <s:c r="AD189" s="13" t="n"/>
      <s:c r="AE189" s="13" t="n"/>
      <s:c r="AF189" s="13" t="n"/>
      <s:c r="AG189" s="13" t="n"/>
      <s:c r="AH189" s="13" t="n"/>
      <s:c r="AI189" s="13" t="n"/>
    </s:row>
    <s:row r="190" ht="26" customHeight="1">
      <s:c r="A190" s="12" t="inlineStr">
        <s:is>
          <s:t>ЗАПИС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4" t="n"/>
      <s:c r="AC190" s="13" t="n"/>
      <s:c r="AD190" s="13" t="n"/>
      <s:c r="AE190" s="13" t="n"/>
      <s:c r="AF190" s="13" t="n"/>
      <s:c r="AG190" s="13" t="n"/>
      <s:c r="AH190" s="13" t="n"/>
      <s:c r="AI190" s="13" t="n"/>
    </s:row>
    <s:row r="191" ht="26" customHeight="1">
      <s:c r="A191" s="12" t="inlineStr">
        <s:is>
          <s:t>ЗАПИС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4" t="n"/>
      <s:c r="AC191" s="13" t="n"/>
      <s:c r="AD191" s="13" t="n"/>
      <s:c r="AE191" s="13" t="n"/>
      <s:c r="AF191" s="13" t="n"/>
      <s:c r="AG191" s="13" t="n"/>
      <s:c r="AH191" s="13" t="n"/>
      <s:c r="AI191" s="13" t="n"/>
    </s:row>
    <s:row r="192" ht="26" customHeight="1">
      <s:c r="A192" s="12" t="inlineStr">
        <s:is>
          <s:t>ЗАПИС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4" t="n"/>
      <s:c r="AC192" s="13" t="n"/>
      <s:c r="AD192" s="13" t="n"/>
      <s:c r="AE192" s="13" t="n"/>
      <s:c r="AF192" s="13" t="n"/>
      <s:c r="AG192" s="13" t="n"/>
      <s:c r="AH192" s="13" t="n"/>
      <s:c r="AI192" s="13" t="n"/>
    </s:row>
    <s:row r="193" ht="26" customHeight="1">
      <s:c r="A193" s="12" t="inlineStr">
        <s:is>
          <s:t>ЗАПИС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4" t="n"/>
      <s:c r="AC193" s="13" t="n"/>
      <s:c r="AD193" s="13" t="n"/>
      <s:c r="AE193" s="13" t="n"/>
      <s:c r="AF193" s="13" t="n"/>
      <s:c r="AG193" s="13" t="n"/>
      <s:c r="AH193" s="13" t="n"/>
      <s:c r="AI193" s="13" t="n"/>
    </s:row>
    <s:row r="194" ht="26" customHeight="1">
      <s:c r="A194" s="12" t="inlineStr">
        <s:is>
          <s:t>ЗАПИС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4" t="n"/>
      <s:c r="AC194" s="13" t="n"/>
      <s:c r="AD194" s="13" t="n"/>
      <s:c r="AE194" s="13" t="n"/>
      <s:c r="AF194" s="13" t="n"/>
      <s:c r="AG194" s="13" t="n"/>
      <s:c r="AH194" s="13" t="n"/>
      <s:c r="AI194" s="13" t="n"/>
    </s:row>
    <s:row r="195" ht="26" customHeight="1">
      <s:c r="A195" s="12" t="inlineStr">
        <s:is>
          <s:t>ЗАПИС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4" t="n"/>
      <s:c r="AC195" s="13" t="n"/>
      <s:c r="AD195" s="13" t="n"/>
      <s:c r="AE195" s="13" t="n"/>
      <s:c r="AF195" s="13" t="n"/>
      <s:c r="AG195" s="13" t="n"/>
      <s:c r="AH195" s="13" t="n"/>
      <s:c r="AI195" s="13" t="n"/>
    </s:row>
    <s:row r="196" ht="26" customHeight="1">
      <s:c r="A196" s="12" t="inlineStr">
        <s:is>
          <s:t>ЗАПИС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4" t="n"/>
      <s:c r="AC196" s="13" t="n"/>
      <s:c r="AD196" s="13" t="n"/>
      <s:c r="AE196" s="13" t="n"/>
      <s:c r="AF196" s="13" t="n"/>
      <s:c r="AG196" s="13" t="n"/>
      <s:c r="AH196" s="13" t="n"/>
      <s:c r="AI196" s="13" t="n"/>
    </s:row>
    <s:row r="197" ht="26" customHeight="1">
      <s:c r="A197" s="12" t="inlineStr">
        <s:is>
          <s:t>ЗАПИС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4" t="n"/>
      <s:c r="AC197" s="13" t="n"/>
      <s:c r="AD197" s="13" t="n"/>
      <s:c r="AE197" s="13" t="n"/>
      <s:c r="AF197" s="13" t="n"/>
      <s:c r="AG197" s="13" t="n"/>
      <s:c r="AH197" s="13" t="n"/>
      <s:c r="AI197" s="13" t="n"/>
    </s:row>
    <s:row r="198" ht="26" customHeight="1">
      <s:c r="A198" s="12" t="inlineStr">
        <s:is>
          <s:t>ЗАПИС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4" t="n"/>
      <s:c r="AC198" s="13" t="n"/>
      <s:c r="AD198" s="13" t="n"/>
      <s:c r="AE198" s="13" t="n"/>
      <s:c r="AF198" s="13" t="n"/>
      <s:c r="AG198" s="13" t="n"/>
      <s:c r="AH198" s="13" t="n"/>
      <s:c r="AI198" s="13" t="n"/>
    </s:row>
    <s:row r="199" ht="26" customHeight="1">
      <s:c r="A199" s="12" t="inlineStr">
        <s:is>
          <s:t>ЗАПИС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4" t="n"/>
      <s:c r="AC199" s="13" t="n"/>
      <s:c r="AD199" s="13" t="n"/>
      <s:c r="AE199" s="13" t="n"/>
      <s:c r="AF199" s="13" t="n"/>
      <s:c r="AG199" s="13" t="n"/>
      <s:c r="AH199" s="13" t="n"/>
      <s:c r="AI199" s="13" t="n"/>
    </s:row>
    <s:row r="200" ht="26" customHeight="1">
      <s:c r="A200" s="12" t="inlineStr">
        <s:is>
          <s:t>ЗАПИС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4" t="n"/>
      <s:c r="AC200" s="13" t="n"/>
      <s:c r="AD200" s="13" t="n"/>
      <s:c r="AE200" s="13" t="n"/>
      <s:c r="AF200" s="13" t="n"/>
      <s:c r="AG200" s="13" t="n"/>
      <s:c r="AH200" s="13" t="n"/>
      <s:c r="AI200" s="13" t="n"/>
    </s:row>
    <s:row r="201" ht="26" customHeight="1">
      <s:c r="A201" s="12" t="inlineStr">
        <s:is>
          <s:t>ЗАПИС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4" t="n"/>
      <s:c r="AC201" s="13" t="n"/>
      <s:c r="AD201" s="13" t="n"/>
      <s:c r="AE201" s="13" t="n"/>
      <s:c r="AF201" s="13" t="n"/>
      <s:c r="AG201" s="13" t="n"/>
      <s:c r="AH201" s="13" t="n"/>
      <s:c r="AI201" s="13" t="n"/>
    </s:row>
    <s:row r="202" ht="26" customHeight="1">
      <s:c r="A202" s="12" t="inlineStr">
        <s:is>
          <s:t>ЗАПИС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4" t="n"/>
      <s:c r="AC202" s="13" t="n"/>
      <s:c r="AD202" s="13" t="n"/>
      <s:c r="AE202" s="13" t="n"/>
      <s:c r="AF202" s="13" t="n"/>
      <s:c r="AG202" s="13" t="n"/>
      <s:c r="AH202" s="13" t="n"/>
      <s:c r="AI202" s="13" t="n"/>
    </s:row>
    <s:row r="203" ht="26" customHeight="1">
      <s:c r="A203" s="12" t="inlineStr">
        <s:is>
          <s:t>ЗАПИС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4" t="n"/>
      <s:c r="AC203" s="13" t="n"/>
      <s:c r="AD203" s="13" t="n"/>
      <s:c r="AE203" s="13" t="n"/>
      <s:c r="AF203" s="13" t="n"/>
      <s:c r="AG203" s="13" t="n"/>
      <s:c r="AH203" s="13" t="n"/>
      <s:c r="AI203" s="13" t="n"/>
    </s:row>
    <s:row r="204" ht="26" customHeight="1">
      <s:c r="A204" s="12" t="inlineStr">
        <s:is>
          <s:t>ЗАПИС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4" t="n"/>
      <s:c r="AC204" s="13" t="n"/>
      <s:c r="AD204" s="13" t="n"/>
      <s:c r="AE204" s="13" t="n"/>
      <s:c r="AF204" s="13" t="n"/>
      <s:c r="AG204" s="13" t="n"/>
      <s:c r="AH204" s="13" t="n"/>
      <s:c r="AI204" s="13" t="n"/>
    </s:row>
    <s:row r="205" ht="26" customHeight="1">
      <s:c r="A205" s="12" t="inlineStr">
        <s:is>
          <s:t>ЗАПИС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4" t="n"/>
      <s:c r="AC205" s="13" t="n"/>
      <s:c r="AD205" s="13" t="n"/>
      <s:c r="AE205" s="13" t="n"/>
      <s:c r="AF205" s="13" t="n"/>
      <s:c r="AG205" s="13" t="n"/>
      <s:c r="AH205" s="13" t="n"/>
      <s:c r="AI205" s="13" t="n"/>
    </s:row>
    <s:row r="206" ht="26" customHeight="1">
      <s:c r="A206" s="12" t="inlineStr">
        <s:is>
          <s:t>ЗАПИС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4" t="n"/>
      <s:c r="AC206" s="13" t="n"/>
      <s:c r="AD206" s="13" t="n"/>
      <s:c r="AE206" s="13" t="n"/>
      <s:c r="AF206" s="13" t="n"/>
      <s:c r="AG206" s="13" t="n"/>
      <s:c r="AH206" s="13" t="n"/>
      <s:c r="AI206" s="13" t="n"/>
    </s:row>
    <s:row r="207" ht="26" customHeight="1">
      <s:c r="A207" s="12" t="inlineStr">
        <s:is>
          <s:t>ЗАПИС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4" t="n"/>
      <s:c r="AC207" s="13" t="n"/>
      <s:c r="AD207" s="13" t="n"/>
      <s:c r="AE207" s="13" t="n"/>
      <s:c r="AF207" s="13" t="n"/>
      <s:c r="AG207" s="13" t="n"/>
      <s:c r="AH207" s="13" t="n"/>
      <s:c r="AI207" s="13" t="n"/>
    </s:row>
    <s:row r="208" ht="26" customHeight="1">
      <s:c r="A208" s="12" t="inlineStr">
        <s:is>
          <s:t>ЗАПИС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4" t="n"/>
      <s:c r="AC208" s="13" t="n"/>
      <s:c r="AD208" s="13" t="n"/>
      <s:c r="AE208" s="13" t="n"/>
      <s:c r="AF208" s="13" t="n"/>
      <s:c r="AG208" s="13" t="n"/>
      <s:c r="AH208" s="13" t="n"/>
      <s:c r="AI208" s="13" t="n"/>
    </s:row>
    <s:row r="209" ht="26" customHeight="1">
      <s:c r="A209" s="12" t="inlineStr">
        <s:is>
          <s:t>ЗАПИС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4" t="n"/>
      <s:c r="AC209" s="13" t="n"/>
      <s:c r="AD209" s="13" t="n"/>
      <s:c r="AE209" s="13" t="n"/>
      <s:c r="AF209" s="13" t="n"/>
      <s:c r="AG209" s="13" t="n"/>
      <s:c r="AH209" s="13" t="n"/>
      <s:c r="AI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I209"/>
  <s:mergeCells count="6">
    <s:mergeCell ref="A7:L7"/>
    <s:mergeCell ref="A5:L5"/>
    <s:mergeCell ref="A2:K2"/>
    <s:mergeCell ref="A6:L6"/>
    <s:mergeCell ref="A3:L3"/>
    <s:mergeCell ref="A4:L4"/>
  </s:mergeCells>
  <s:dataValidations count="13">
    <s:dataValidation sqref="E9:E209" showDropDown="0" showInputMessage="0" showErrorMessage="1" allowBlank="1" error="Проверете стойността и единицата." type="date" operator="between">
      <s:formula1>1</s:formula1>
      <s:formula2>2958465</s:formula2>
    </s:dataValidation>
    <s:dataValidation sqref="F9:F209" showDropDown="0" showInputMessage="0" showErrorMessage="1" allowBlank="1" error="Проверете стойността и единицата." type="time" operator="between">
      <s:formula1>0</s:formula1>
      <s:formula2>0.99999999</s:formula2>
    </s:dataValidation>
    <s:dataValidation sqref="G9:G209" showDropDown="0" showInputMessage="0" showErrorMessage="1" allowBlank="1" error="Проверете стойността и единицата." type="date" operator="between">
      <s:formula1>1</s:formula1>
      <s:formula2>2958465</s:formula2>
    </s:dataValidation>
    <s:dataValidation sqref="H9:H209" showDropDown="0" showInputMessage="0" showErrorMessage="1" allowBlank="1" error="Проверете стойността и единицата." type="time" operator="between">
      <s:formula1>0</s:formula1>
      <s:formula2>0.99999999</s:formula2>
    </s:dataValidation>
    <s:dataValidation sqref="O9:O209" showDropDown="0" showInputMessage="0" showErrorMessage="1" allowBlank="1" errorTitle="Проверете стойността и единицата." error="Въведете число, по-голямо или равно на нула." type="decimal" operator="greaterThanOrEqual">
      <s:formula1>0</s:formula1>
    </s:dataValidation>
    <s:dataValidation sqref="Q9:Q209" showDropDown="0" showInputMessage="0" showErrorMessage="1" allowBlank="1" errorTitle="Проверете стойността и единицата." error="Въведете число, по-голямо или равно на нула." type="decimal" operator="greaterThanOrEqual">
      <s:formula1>0</s:formula1>
    </s:dataValidation>
    <s:dataValidation sqref="AB9:AB209" showDropDown="0" showInputMessage="0" showErrorMessage="1" allowBlank="1" error="Проверете стойността и единицата." type="date" operator="between">
      <s:formula1>1</s:formula1>
      <s:formula2>2958465</s:formula2>
    </s:dataValidation>
    <s:dataValidation sqref="A9:A209" showDropDown="0" showInputMessage="1" showErrorMessage="1" allowBlank="1" promptTitle="Изберете или въведете" prompt="Проверете стойността и единицата." type="list">
      <s:formula1>=BG_bg_status</s:formula1>
    </s:dataValidation>
    <s:dataValidation sqref="I9:I209" showDropDown="0" showInputMessage="1" showErrorMessage="1" allowBlank="1" promptTitle="Изберете или въведете" prompt="Проверете стойността и единицата." type="list">
      <s:formula1>=BG_bg_use_type</s:formula1>
    </s:dataValidation>
    <s:dataValidation sqref="R9:R209" showDropDown="0" showInputMessage="1" showErrorMessage="1" allowBlank="1" promptTitle="Изберете или въведете" prompt="Проверете стойността и единицата." type="list">
      <s:formula1>=BG_bg_extent_unit</s:formula1>
    </s:dataValidation>
    <s:dataValidation sqref="P9:P209" showDropDown="0" showInputMessage="1" showErrorMessage="1" allowBlank="1" promptTitle="Изберете или въведете" prompt="Проверете стойността и единицата." type="list">
      <s:formula1>=BG_bg_dose_unit</s:formula1>
    </s:dataValidation>
    <s:dataValidation sqref="M9:M209" showDropDown="0" showInputMessage="1" showErrorMessage="0" allowBlank="1" promptTitle="Изберете или въведете" prompt="Проверете стойността и единицата." type="list">
      <s:formula1>=BG_bg_product</s:formula1>
    </s:dataValidation>
    <s:dataValidation sqref="J9:J209" showDropDown="0" showInputMessage="1" showErrorMessage="0" allowBlank="1" promptTitle="Изберете или въведете" prompt="Проверете стойността и единицата." type="list">
      <s:formula1>=BG_bg_field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  <s:hyperlink ref="AG8" r:id="rId33"/>
    <s:hyperlink ref="AH8" r:id="rId34"/>
    <s:hyperlink ref="AI8" r:id="rId3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BG | Обобщение</s:t>
        </s:is>
      </s:c>
    </s:row>
    <s:row r="3" ht="36" customHeight="1">
      <s:c r="A3" s="2" t="inlineStr">
        <s:is>
          <s:t>Сумите са по продукт / парцел и отделни единици, не уникална земна площ. Празните ключове и ПРИМЕР са изключени.</s:t>
        </s:is>
      </s:c>
    </s:row>
    <s:row r="4" ht="30" customHeight="1">
      <s:c r="A4" s="2" t="inlineStr">
        <s:is>
          <s:t>По един ред за всеки продукт и третиране. Посочете точно място и единици. ПРИМЕР не участва в сумите. За над 200 записа разширете всички формули.</s:t>
        </s:is>
      </s:c>
    </s:row>
    <s:row r="5" ht="30" customHeight="1">
      <s:c r="A5" s="2" t="inlineStr">
        <s:is>
          <s:t>Белите клетки и списъците се редактират; формулите са защитени без парола. Дозите не са препоръки за употреба.</s:t>
        </s:is>
      </s:c>
    </s:row>
    <s:row r="6" ht="22" customHeight="1">
      <s:c r="A6" s="2" t="inlineStr">
        <s:is>
          <s:t>Непълни записи = Третирана площ / количество / Единица на площта / количеството</s:t>
        </s:is>
      </s:c>
    </s:row>
    <s:row r="7">
      <s:c r="A7" s="17" t="inlineStr">
        <s:is>
          <s:t>По продукт</s:t>
        </s:is>
      </s:c>
      <s:c r="G7" s="17" t="inlineStr">
        <s:is>
          <s:t>По парцел</s:t>
        </s:is>
      </s:c>
    </s:row>
    <s:row r="8" ht="34" customHeight="1">
      <s:c r="A8" s="3" t="inlineStr">
        <s:is>
          <s:t>Пълно търговско наименование на ПРЗ / адювант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Непълни записи</s:t>
        </s:is>
      </s:c>
      <s:c r="F8" s="3" t="inlineStr"/>
      <s:c r="G8" s="3" t="inlineStr">
        <s:is>
          <s:t>Номер на блок / парцел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Непълни записи</s:t>
        </s:is>
      </s:c>
    </s:row>
    <s:row r="9" ht="25" customHeight="1">
      <s:c r="A9" s="18" t="str">
        <s:f>IF(AND('Записи'!A9="ЗАПИС",'Записи'!M9&lt;&gt;""),IF(SUMPRODUCT(--('Записи'!$M$9:M9='Записи'!M9),--('Записи'!$A$9:A9="ЗАПИС"))=1,'Записи'!M9,""),"")</s:f>
        <s:v/>
      </s:c>
      <s:c r="B9" s="19" t="str">
        <s:f>IF($A9="","",SUMPRODUCT(--('Записи'!$M$9:$M$209=$A9),--('Записи'!$A$9:$A$209="ЗАПИС"),--('Записи'!$R$9:$R$209="ha"),'Записи'!$Q$9:$Q$209))</s:f>
        <s:v/>
      </s:c>
      <s:c r="C9" s="19" t="str">
        <s:f>IF($A9="","",SUMPRODUCT(--('Записи'!$M$9:$M$209=$A9),--('Записи'!$A$9:$A$209="ЗАПИС"),--('Записи'!$R$9:$R$209="acre"),'Записи'!$Q$9:$Q$209))</s:f>
        <s:v/>
      </s:c>
      <s:c r="D9" s="19" t="str">
        <s:f>IF($A9="","",SUMPRODUCT(--('Записи'!$M$9:$M$209=$A9),--('Записи'!$A$9:$A$209="ЗАПИС"),--('Записи'!$R$9:$R$209="m²"),'Записи'!$Q$9:$Q$209))</s:f>
        <s:v/>
      </s:c>
      <s:c r="E9" s="20" t="str">
        <s:f>IF($A9="","",SUMPRODUCT(--('Записи'!$M$9:$M$209=$A9),--('Записи'!$A$9:$A$209="ЗАПИС"),--('Записи'!$Q$9:$Q$209=""))+SUMPRODUCT(--('Записи'!$M$9:$M$209=$A9),--('Записи'!$A$9:$A$209="ЗАПИС"),--('Записи'!$Q$9:$Q$209&lt;&gt;""),--('Записи'!$R$9:$R$209="")))</s:f>
        <s:v/>
      </s:c>
      <s:c r="F9" s="21" t="n"/>
      <s:c r="G9" s="18" t="str">
        <s:f>IF(AND('Записи'!A9="ЗАПИС",'Записи'!J9&lt;&gt;""),IF(SUMPRODUCT(--('Записи'!$J$9:J9='Записи'!J9),--('Записи'!$A$9:A9="ЗАПИС"))=1,'Записи'!J9,""),"")</s:f>
        <s:v/>
      </s:c>
      <s:c r="H9" s="19" t="str">
        <s:f>IF($G9="","",SUMPRODUCT(--('Записи'!$J$9:$J$209=$G9),--('Записи'!$A$9:$A$209="ЗАПИС"),--('Записи'!$R$9:$R$209="ha"),'Записи'!$Q$9:$Q$209))</s:f>
        <s:v/>
      </s:c>
      <s:c r="I9" s="19" t="str">
        <s:f>IF($G9="","",SUMPRODUCT(--('Записи'!$J$9:$J$209=$G9),--('Записи'!$A$9:$A$209="ЗАПИС"),--('Записи'!$R$9:$R$209="acre"),'Записи'!$Q$9:$Q$209))</s:f>
        <s:v/>
      </s:c>
      <s:c r="J9" s="19" t="str">
        <s:f>IF($G9="","",SUMPRODUCT(--('Записи'!$J$9:$J$209=$G9),--('Записи'!$A$9:$A$209="ЗАПИС"),--('Записи'!$R$9:$R$209="m²"),'Записи'!$Q$9:$Q$209))</s:f>
        <s:v/>
      </s:c>
      <s:c r="K9" s="20" t="str">
        <s:f>IF($G9="","",SUMPRODUCT(--('Записи'!$J$9:$J$209=$G9),--('Записи'!$A$9:$A$209="ЗАПИС"),--('Записи'!$Q$9:$Q$209=""))+SUMPRODUCT(--('Записи'!$J$9:$J$209=$G9),--('Записи'!$A$9:$A$209="ЗАПИС"),--('Записи'!$Q$9:$Q$209&lt;&gt;""),--('Записи'!$R$9:$R$209="")))</s:f>
        <s:v/>
      </s:c>
    </s:row>
    <s:row r="10" ht="25" customHeight="1">
      <s:c r="A10" s="18" t="str">
        <s:f>IF(AND('Записи'!A10="ЗАПИС",'Записи'!M10&lt;&gt;""),IF(SUMPRODUCT(--('Записи'!$M$9:M10='Записи'!M10),--('Записи'!$A$9:A10="ЗАПИС"))=1,'Записи'!M10,""),"")</s:f>
        <s:v/>
      </s:c>
      <s:c r="B10" s="19" t="str">
        <s:f>IF($A10="","",SUMPRODUCT(--('Записи'!$M$9:$M$209=$A10),--('Записи'!$A$9:$A$209="ЗАПИС"),--('Записи'!$R$9:$R$209="ha"),'Записи'!$Q$9:$Q$209))</s:f>
        <s:v/>
      </s:c>
      <s:c r="C10" s="19" t="str">
        <s:f>IF($A10="","",SUMPRODUCT(--('Записи'!$M$9:$M$209=$A10),--('Записи'!$A$9:$A$209="ЗАПИС"),--('Записи'!$R$9:$R$209="acre"),'Записи'!$Q$9:$Q$209))</s:f>
        <s:v/>
      </s:c>
      <s:c r="D10" s="19" t="str">
        <s:f>IF($A10="","",SUMPRODUCT(--('Записи'!$M$9:$M$209=$A10),--('Записи'!$A$9:$A$209="ЗАПИС"),--('Записи'!$R$9:$R$209="m²"),'Записи'!$Q$9:$Q$209))</s:f>
        <s:v/>
      </s:c>
      <s:c r="E10" s="20" t="str">
        <s:f>IF($A10="","",SUMPRODUCT(--('Записи'!$M$9:$M$209=$A10),--('Записи'!$A$9:$A$209="ЗАПИС"),--('Записи'!$Q$9:$Q$209=""))+SUMPRODUCT(--('Записи'!$M$9:$M$209=$A10),--('Записи'!$A$9:$A$209="ЗАПИС"),--('Записи'!$Q$9:$Q$209&lt;&gt;""),--('Записи'!$R$9:$R$209="")))</s:f>
        <s:v/>
      </s:c>
      <s:c r="F10" s="21" t="n"/>
      <s:c r="G10" s="18" t="str">
        <s:f>IF(AND('Записи'!A10="ЗАПИС",'Записи'!J10&lt;&gt;""),IF(SUMPRODUCT(--('Записи'!$J$9:J10='Записи'!J10),--('Записи'!$A$9:A10="ЗАПИС"))=1,'Записи'!J10,""),"")</s:f>
        <s:v/>
      </s:c>
      <s:c r="H10" s="19" t="str">
        <s:f>IF($G10="","",SUMPRODUCT(--('Записи'!$J$9:$J$209=$G10),--('Записи'!$A$9:$A$209="ЗАПИС"),--('Записи'!$R$9:$R$209="ha"),'Записи'!$Q$9:$Q$209))</s:f>
        <s:v/>
      </s:c>
      <s:c r="I10" s="19" t="str">
        <s:f>IF($G10="","",SUMPRODUCT(--('Записи'!$J$9:$J$209=$G10),--('Записи'!$A$9:$A$209="ЗАПИС"),--('Записи'!$R$9:$R$209="acre"),'Записи'!$Q$9:$Q$209))</s:f>
        <s:v/>
      </s:c>
      <s:c r="J10" s="19" t="str">
        <s:f>IF($G10="","",SUMPRODUCT(--('Записи'!$J$9:$J$209=$G10),--('Записи'!$A$9:$A$209="ЗАПИС"),--('Записи'!$R$9:$R$209="m²"),'Записи'!$Q$9:$Q$209))</s:f>
        <s:v/>
      </s:c>
      <s:c r="K10" s="20" t="str">
        <s:f>IF($G10="","",SUMPRODUCT(--('Записи'!$J$9:$J$209=$G10),--('Записи'!$A$9:$A$209="ЗАПИС"),--('Записи'!$Q$9:$Q$209=""))+SUMPRODUCT(--('Записи'!$J$9:$J$209=$G10),--('Записи'!$A$9:$A$209="ЗАПИС"),--('Записи'!$Q$9:$Q$209&lt;&gt;""),--('Записи'!$R$9:$R$209="")))</s:f>
        <s:v/>
      </s:c>
    </s:row>
    <s:row r="11" ht="25" customHeight="1">
      <s:c r="A11" s="18" t="str">
        <s:f>IF(AND('Записи'!A11="ЗАПИС",'Записи'!M11&lt;&gt;""),IF(SUMPRODUCT(--('Записи'!$M$9:M11='Записи'!M11),--('Записи'!$A$9:A11="ЗАПИС"))=1,'Записи'!M11,""),"")</s:f>
        <s:v/>
      </s:c>
      <s:c r="B11" s="19" t="str">
        <s:f>IF($A11="","",SUMPRODUCT(--('Записи'!$M$9:$M$209=$A11),--('Записи'!$A$9:$A$209="ЗАПИС"),--('Записи'!$R$9:$R$209="ha"),'Записи'!$Q$9:$Q$209))</s:f>
        <s:v/>
      </s:c>
      <s:c r="C11" s="19" t="str">
        <s:f>IF($A11="","",SUMPRODUCT(--('Записи'!$M$9:$M$209=$A11),--('Записи'!$A$9:$A$209="ЗАПИС"),--('Записи'!$R$9:$R$209="acre"),'Записи'!$Q$9:$Q$209))</s:f>
        <s:v/>
      </s:c>
      <s:c r="D11" s="19" t="str">
        <s:f>IF($A11="","",SUMPRODUCT(--('Записи'!$M$9:$M$209=$A11),--('Записи'!$A$9:$A$209="ЗАПИС"),--('Записи'!$R$9:$R$209="m²"),'Записи'!$Q$9:$Q$209))</s:f>
        <s:v/>
      </s:c>
      <s:c r="E11" s="20" t="str">
        <s:f>IF($A11="","",SUMPRODUCT(--('Записи'!$M$9:$M$209=$A11),--('Записи'!$A$9:$A$209="ЗАПИС"),--('Записи'!$Q$9:$Q$209=""))+SUMPRODUCT(--('Записи'!$M$9:$M$209=$A11),--('Записи'!$A$9:$A$209="ЗАПИС"),--('Записи'!$Q$9:$Q$209&lt;&gt;""),--('Записи'!$R$9:$R$209="")))</s:f>
        <s:v/>
      </s:c>
      <s:c r="F11" s="21" t="n"/>
      <s:c r="G11" s="18" t="str">
        <s:f>IF(AND('Записи'!A11="ЗАПИС",'Записи'!J11&lt;&gt;""),IF(SUMPRODUCT(--('Записи'!$J$9:J11='Записи'!J11),--('Записи'!$A$9:A11="ЗАПИС"))=1,'Записи'!J11,""),"")</s:f>
        <s:v/>
      </s:c>
      <s:c r="H11" s="19" t="str">
        <s:f>IF($G11="","",SUMPRODUCT(--('Записи'!$J$9:$J$209=$G11),--('Записи'!$A$9:$A$209="ЗАПИС"),--('Записи'!$R$9:$R$209="ha"),'Записи'!$Q$9:$Q$209))</s:f>
        <s:v/>
      </s:c>
      <s:c r="I11" s="19" t="str">
        <s:f>IF($G11="","",SUMPRODUCT(--('Записи'!$J$9:$J$209=$G11),--('Записи'!$A$9:$A$209="ЗАПИС"),--('Записи'!$R$9:$R$209="acre"),'Записи'!$Q$9:$Q$209))</s:f>
        <s:v/>
      </s:c>
      <s:c r="J11" s="19" t="str">
        <s:f>IF($G11="","",SUMPRODUCT(--('Записи'!$J$9:$J$209=$G11),--('Записи'!$A$9:$A$209="ЗАПИС"),--('Записи'!$R$9:$R$209="m²"),'Записи'!$Q$9:$Q$209))</s:f>
        <s:v/>
      </s:c>
      <s:c r="K11" s="20" t="str">
        <s:f>IF($G11="","",SUMPRODUCT(--('Записи'!$J$9:$J$209=$G11),--('Записи'!$A$9:$A$209="ЗАПИС"),--('Записи'!$Q$9:$Q$209=""))+SUMPRODUCT(--('Записи'!$J$9:$J$209=$G11),--('Записи'!$A$9:$A$209="ЗАПИС"),--('Записи'!$Q$9:$Q$209&lt;&gt;""),--('Записи'!$R$9:$R$209="")))</s:f>
        <s:v/>
      </s:c>
    </s:row>
    <s:row r="12" ht="25" customHeight="1">
      <s:c r="A12" s="18" t="str">
        <s:f>IF(AND('Записи'!A12="ЗАПИС",'Записи'!M12&lt;&gt;""),IF(SUMPRODUCT(--('Записи'!$M$9:M12='Записи'!M12),--('Записи'!$A$9:A12="ЗАПИС"))=1,'Записи'!M12,""),"")</s:f>
        <s:v/>
      </s:c>
      <s:c r="B12" s="19" t="str">
        <s:f>IF($A12="","",SUMPRODUCT(--('Записи'!$M$9:$M$209=$A12),--('Записи'!$A$9:$A$209="ЗАПИС"),--('Записи'!$R$9:$R$209="ha"),'Записи'!$Q$9:$Q$209))</s:f>
        <s:v/>
      </s:c>
      <s:c r="C12" s="19" t="str">
        <s:f>IF($A12="","",SUMPRODUCT(--('Записи'!$M$9:$M$209=$A12),--('Записи'!$A$9:$A$209="ЗАПИС"),--('Записи'!$R$9:$R$209="acre"),'Записи'!$Q$9:$Q$209))</s:f>
        <s:v/>
      </s:c>
      <s:c r="D12" s="19" t="str">
        <s:f>IF($A12="","",SUMPRODUCT(--('Записи'!$M$9:$M$209=$A12),--('Записи'!$A$9:$A$209="ЗАПИС"),--('Записи'!$R$9:$R$209="m²"),'Записи'!$Q$9:$Q$209))</s:f>
        <s:v/>
      </s:c>
      <s:c r="E12" s="20" t="str">
        <s:f>IF($A12="","",SUMPRODUCT(--('Записи'!$M$9:$M$209=$A12),--('Записи'!$A$9:$A$209="ЗАПИС"),--('Записи'!$Q$9:$Q$209=""))+SUMPRODUCT(--('Записи'!$M$9:$M$209=$A12),--('Записи'!$A$9:$A$209="ЗАПИС"),--('Записи'!$Q$9:$Q$209&lt;&gt;""),--('Записи'!$R$9:$R$209="")))</s:f>
        <s:v/>
      </s:c>
      <s:c r="F12" s="21" t="n"/>
      <s:c r="G12" s="18" t="str">
        <s:f>IF(AND('Записи'!A12="ЗАПИС",'Записи'!J12&lt;&gt;""),IF(SUMPRODUCT(--('Записи'!$J$9:J12='Записи'!J12),--('Записи'!$A$9:A12="ЗАПИС"))=1,'Записи'!J12,""),"")</s:f>
        <s:v/>
      </s:c>
      <s:c r="H12" s="19" t="str">
        <s:f>IF($G12="","",SUMPRODUCT(--('Записи'!$J$9:$J$209=$G12),--('Записи'!$A$9:$A$209="ЗАПИС"),--('Записи'!$R$9:$R$209="ha"),'Записи'!$Q$9:$Q$209))</s:f>
        <s:v/>
      </s:c>
      <s:c r="I12" s="19" t="str">
        <s:f>IF($G12="","",SUMPRODUCT(--('Записи'!$J$9:$J$209=$G12),--('Записи'!$A$9:$A$209="ЗАПИС"),--('Записи'!$R$9:$R$209="acre"),'Записи'!$Q$9:$Q$209))</s:f>
        <s:v/>
      </s:c>
      <s:c r="J12" s="19" t="str">
        <s:f>IF($G12="","",SUMPRODUCT(--('Записи'!$J$9:$J$209=$G12),--('Записи'!$A$9:$A$209="ЗАПИС"),--('Записи'!$R$9:$R$209="m²"),'Записи'!$Q$9:$Q$209))</s:f>
        <s:v/>
      </s:c>
      <s:c r="K12" s="20" t="str">
        <s:f>IF($G12="","",SUMPRODUCT(--('Записи'!$J$9:$J$209=$G12),--('Записи'!$A$9:$A$209="ЗАПИС"),--('Записи'!$Q$9:$Q$209=""))+SUMPRODUCT(--('Записи'!$J$9:$J$209=$G12),--('Записи'!$A$9:$A$209="ЗАПИС"),--('Записи'!$Q$9:$Q$209&lt;&gt;""),--('Записи'!$R$9:$R$209="")))</s:f>
        <s:v/>
      </s:c>
    </s:row>
    <s:row r="13" ht="25" customHeight="1">
      <s:c r="A13" s="18" t="str">
        <s:f>IF(AND('Записи'!A13="ЗАПИС",'Записи'!M13&lt;&gt;""),IF(SUMPRODUCT(--('Записи'!$M$9:M13='Записи'!M13),--('Записи'!$A$9:A13="ЗАПИС"))=1,'Записи'!M13,""),"")</s:f>
        <s:v/>
      </s:c>
      <s:c r="B13" s="19" t="str">
        <s:f>IF($A13="","",SUMPRODUCT(--('Записи'!$M$9:$M$209=$A13),--('Записи'!$A$9:$A$209="ЗАПИС"),--('Записи'!$R$9:$R$209="ha"),'Записи'!$Q$9:$Q$209))</s:f>
        <s:v/>
      </s:c>
      <s:c r="C13" s="19" t="str">
        <s:f>IF($A13="","",SUMPRODUCT(--('Записи'!$M$9:$M$209=$A13),--('Записи'!$A$9:$A$209="ЗАПИС"),--('Записи'!$R$9:$R$209="acre"),'Записи'!$Q$9:$Q$209))</s:f>
        <s:v/>
      </s:c>
      <s:c r="D13" s="19" t="str">
        <s:f>IF($A13="","",SUMPRODUCT(--('Записи'!$M$9:$M$209=$A13),--('Записи'!$A$9:$A$209="ЗАПИС"),--('Записи'!$R$9:$R$209="m²"),'Записи'!$Q$9:$Q$209))</s:f>
        <s:v/>
      </s:c>
      <s:c r="E13" s="20" t="str">
        <s:f>IF($A13="","",SUMPRODUCT(--('Записи'!$M$9:$M$209=$A13),--('Записи'!$A$9:$A$209="ЗАПИС"),--('Записи'!$Q$9:$Q$209=""))+SUMPRODUCT(--('Записи'!$M$9:$M$209=$A13),--('Записи'!$A$9:$A$209="ЗАПИС"),--('Записи'!$Q$9:$Q$209&lt;&gt;""),--('Записи'!$R$9:$R$209="")))</s:f>
        <s:v/>
      </s:c>
      <s:c r="F13" s="21" t="n"/>
      <s:c r="G13" s="18" t="str">
        <s:f>IF(AND('Записи'!A13="ЗАПИС",'Записи'!J13&lt;&gt;""),IF(SUMPRODUCT(--('Записи'!$J$9:J13='Записи'!J13),--('Записи'!$A$9:A13="ЗАПИС"))=1,'Записи'!J13,""),"")</s:f>
        <s:v/>
      </s:c>
      <s:c r="H13" s="19" t="str">
        <s:f>IF($G13="","",SUMPRODUCT(--('Записи'!$J$9:$J$209=$G13),--('Записи'!$A$9:$A$209="ЗАПИС"),--('Записи'!$R$9:$R$209="ha"),'Записи'!$Q$9:$Q$209))</s:f>
        <s:v/>
      </s:c>
      <s:c r="I13" s="19" t="str">
        <s:f>IF($G13="","",SUMPRODUCT(--('Записи'!$J$9:$J$209=$G13),--('Записи'!$A$9:$A$209="ЗАПИС"),--('Записи'!$R$9:$R$209="acre"),'Записи'!$Q$9:$Q$209))</s:f>
        <s:v/>
      </s:c>
      <s:c r="J13" s="19" t="str">
        <s:f>IF($G13="","",SUMPRODUCT(--('Записи'!$J$9:$J$209=$G13),--('Записи'!$A$9:$A$209="ЗАПИС"),--('Записи'!$R$9:$R$209="m²"),'Записи'!$Q$9:$Q$209))</s:f>
        <s:v/>
      </s:c>
      <s:c r="K13" s="20" t="str">
        <s:f>IF($G13="","",SUMPRODUCT(--('Записи'!$J$9:$J$209=$G13),--('Записи'!$A$9:$A$209="ЗАПИС"),--('Записи'!$Q$9:$Q$209=""))+SUMPRODUCT(--('Записи'!$J$9:$J$209=$G13),--('Записи'!$A$9:$A$209="ЗАПИС"),--('Записи'!$Q$9:$Q$209&lt;&gt;""),--('Записи'!$R$9:$R$209="")))</s:f>
        <s:v/>
      </s:c>
    </s:row>
    <s:row r="14" ht="25" customHeight="1">
      <s:c r="A14" s="18" t="str">
        <s:f>IF(AND('Записи'!A14="ЗАПИС",'Записи'!M14&lt;&gt;""),IF(SUMPRODUCT(--('Записи'!$M$9:M14='Записи'!M14),--('Записи'!$A$9:A14="ЗАПИС"))=1,'Записи'!M14,""),"")</s:f>
        <s:v/>
      </s:c>
      <s:c r="B14" s="19" t="str">
        <s:f>IF($A14="","",SUMPRODUCT(--('Записи'!$M$9:$M$209=$A14),--('Записи'!$A$9:$A$209="ЗАПИС"),--('Записи'!$R$9:$R$209="ha"),'Записи'!$Q$9:$Q$209))</s:f>
        <s:v/>
      </s:c>
      <s:c r="C14" s="19" t="str">
        <s:f>IF($A14="","",SUMPRODUCT(--('Записи'!$M$9:$M$209=$A14),--('Записи'!$A$9:$A$209="ЗАПИС"),--('Записи'!$R$9:$R$209="acre"),'Записи'!$Q$9:$Q$209))</s:f>
        <s:v/>
      </s:c>
      <s:c r="D14" s="19" t="str">
        <s:f>IF($A14="","",SUMPRODUCT(--('Записи'!$M$9:$M$209=$A14),--('Записи'!$A$9:$A$209="ЗАПИС"),--('Записи'!$R$9:$R$209="m²"),'Записи'!$Q$9:$Q$209))</s:f>
        <s:v/>
      </s:c>
      <s:c r="E14" s="20" t="str">
        <s:f>IF($A14="","",SUMPRODUCT(--('Записи'!$M$9:$M$209=$A14),--('Записи'!$A$9:$A$209="ЗАПИС"),--('Записи'!$Q$9:$Q$209=""))+SUMPRODUCT(--('Записи'!$M$9:$M$209=$A14),--('Записи'!$A$9:$A$209="ЗАПИС"),--('Записи'!$Q$9:$Q$209&lt;&gt;""),--('Записи'!$R$9:$R$209="")))</s:f>
        <s:v/>
      </s:c>
      <s:c r="F14" s="21" t="n"/>
      <s:c r="G14" s="18" t="str">
        <s:f>IF(AND('Записи'!A14="ЗАПИС",'Записи'!J14&lt;&gt;""),IF(SUMPRODUCT(--('Записи'!$J$9:J14='Записи'!J14),--('Записи'!$A$9:A14="ЗАПИС"))=1,'Записи'!J14,""),"")</s:f>
        <s:v/>
      </s:c>
      <s:c r="H14" s="19" t="str">
        <s:f>IF($G14="","",SUMPRODUCT(--('Записи'!$J$9:$J$209=$G14),--('Записи'!$A$9:$A$209="ЗАПИС"),--('Записи'!$R$9:$R$209="ha"),'Записи'!$Q$9:$Q$209))</s:f>
        <s:v/>
      </s:c>
      <s:c r="I14" s="19" t="str">
        <s:f>IF($G14="","",SUMPRODUCT(--('Записи'!$J$9:$J$209=$G14),--('Записи'!$A$9:$A$209="ЗАПИС"),--('Записи'!$R$9:$R$209="acre"),'Записи'!$Q$9:$Q$209))</s:f>
        <s:v/>
      </s:c>
      <s:c r="J14" s="19" t="str">
        <s:f>IF($G14="","",SUMPRODUCT(--('Записи'!$J$9:$J$209=$G14),--('Записи'!$A$9:$A$209="ЗАПИС"),--('Записи'!$R$9:$R$209="m²"),'Записи'!$Q$9:$Q$209))</s:f>
        <s:v/>
      </s:c>
      <s:c r="K14" s="20" t="str">
        <s:f>IF($G14="","",SUMPRODUCT(--('Записи'!$J$9:$J$209=$G14),--('Записи'!$A$9:$A$209="ЗАПИС"),--('Записи'!$Q$9:$Q$209=""))+SUMPRODUCT(--('Записи'!$J$9:$J$209=$G14),--('Записи'!$A$9:$A$209="ЗАПИС"),--('Записи'!$Q$9:$Q$209&lt;&gt;""),--('Записи'!$R$9:$R$209="")))</s:f>
        <s:v/>
      </s:c>
    </s:row>
    <s:row r="15" ht="25" customHeight="1">
      <s:c r="A15" s="18" t="str">
        <s:f>IF(AND('Записи'!A15="ЗАПИС",'Записи'!M15&lt;&gt;""),IF(SUMPRODUCT(--('Записи'!$M$9:M15='Записи'!M15),--('Записи'!$A$9:A15="ЗАПИС"))=1,'Записи'!M15,""),"")</s:f>
        <s:v/>
      </s:c>
      <s:c r="B15" s="19" t="str">
        <s:f>IF($A15="","",SUMPRODUCT(--('Записи'!$M$9:$M$209=$A15),--('Записи'!$A$9:$A$209="ЗАПИС"),--('Записи'!$R$9:$R$209="ha"),'Записи'!$Q$9:$Q$209))</s:f>
        <s:v/>
      </s:c>
      <s:c r="C15" s="19" t="str">
        <s:f>IF($A15="","",SUMPRODUCT(--('Записи'!$M$9:$M$209=$A15),--('Записи'!$A$9:$A$209="ЗАПИС"),--('Записи'!$R$9:$R$209="acre"),'Записи'!$Q$9:$Q$209))</s:f>
        <s:v/>
      </s:c>
      <s:c r="D15" s="19" t="str">
        <s:f>IF($A15="","",SUMPRODUCT(--('Записи'!$M$9:$M$209=$A15),--('Записи'!$A$9:$A$209="ЗАПИС"),--('Записи'!$R$9:$R$209="m²"),'Записи'!$Q$9:$Q$209))</s:f>
        <s:v/>
      </s:c>
      <s:c r="E15" s="20" t="str">
        <s:f>IF($A15="","",SUMPRODUCT(--('Записи'!$M$9:$M$209=$A15),--('Записи'!$A$9:$A$209="ЗАПИС"),--('Записи'!$Q$9:$Q$209=""))+SUMPRODUCT(--('Записи'!$M$9:$M$209=$A15),--('Записи'!$A$9:$A$209="ЗАПИС"),--('Записи'!$Q$9:$Q$209&lt;&gt;""),--('Записи'!$R$9:$R$209="")))</s:f>
        <s:v/>
      </s:c>
      <s:c r="F15" s="21" t="n"/>
      <s:c r="G15" s="18" t="str">
        <s:f>IF(AND('Записи'!A15="ЗАПИС",'Записи'!J15&lt;&gt;""),IF(SUMPRODUCT(--('Записи'!$J$9:J15='Записи'!J15),--('Записи'!$A$9:A15="ЗАПИС"))=1,'Записи'!J15,""),"")</s:f>
        <s:v/>
      </s:c>
      <s:c r="H15" s="19" t="str">
        <s:f>IF($G15="","",SUMPRODUCT(--('Записи'!$J$9:$J$209=$G15),--('Записи'!$A$9:$A$209="ЗАПИС"),--('Записи'!$R$9:$R$209="ha"),'Записи'!$Q$9:$Q$209))</s:f>
        <s:v/>
      </s:c>
      <s:c r="I15" s="19" t="str">
        <s:f>IF($G15="","",SUMPRODUCT(--('Записи'!$J$9:$J$209=$G15),--('Записи'!$A$9:$A$209="ЗАПИС"),--('Записи'!$R$9:$R$209="acre"),'Записи'!$Q$9:$Q$209))</s:f>
        <s:v/>
      </s:c>
      <s:c r="J15" s="19" t="str">
        <s:f>IF($G15="","",SUMPRODUCT(--('Записи'!$J$9:$J$209=$G15),--('Записи'!$A$9:$A$209="ЗАПИС"),--('Записи'!$R$9:$R$209="m²"),'Записи'!$Q$9:$Q$209))</s:f>
        <s:v/>
      </s:c>
      <s:c r="K15" s="20" t="str">
        <s:f>IF($G15="","",SUMPRODUCT(--('Записи'!$J$9:$J$209=$G15),--('Записи'!$A$9:$A$209="ЗАПИС"),--('Записи'!$Q$9:$Q$209=""))+SUMPRODUCT(--('Записи'!$J$9:$J$209=$G15),--('Записи'!$A$9:$A$209="ЗАПИС"),--('Записи'!$Q$9:$Q$209&lt;&gt;""),--('Записи'!$R$9:$R$209="")))</s:f>
        <s:v/>
      </s:c>
    </s:row>
    <s:row r="16" ht="25" customHeight="1">
      <s:c r="A16" s="18" t="str">
        <s:f>IF(AND('Записи'!A16="ЗАПИС",'Записи'!M16&lt;&gt;""),IF(SUMPRODUCT(--('Записи'!$M$9:M16='Записи'!M16),--('Записи'!$A$9:A16="ЗАПИС"))=1,'Записи'!M16,""),"")</s:f>
        <s:v/>
      </s:c>
      <s:c r="B16" s="19" t="str">
        <s:f>IF($A16="","",SUMPRODUCT(--('Записи'!$M$9:$M$209=$A16),--('Записи'!$A$9:$A$209="ЗАПИС"),--('Записи'!$R$9:$R$209="ha"),'Записи'!$Q$9:$Q$209))</s:f>
        <s:v/>
      </s:c>
      <s:c r="C16" s="19" t="str">
        <s:f>IF($A16="","",SUMPRODUCT(--('Записи'!$M$9:$M$209=$A16),--('Записи'!$A$9:$A$209="ЗАПИС"),--('Записи'!$R$9:$R$209="acre"),'Записи'!$Q$9:$Q$209))</s:f>
        <s:v/>
      </s:c>
      <s:c r="D16" s="19" t="str">
        <s:f>IF($A16="","",SUMPRODUCT(--('Записи'!$M$9:$M$209=$A16),--('Записи'!$A$9:$A$209="ЗАПИС"),--('Записи'!$R$9:$R$209="m²"),'Записи'!$Q$9:$Q$209))</s:f>
        <s:v/>
      </s:c>
      <s:c r="E16" s="20" t="str">
        <s:f>IF($A16="","",SUMPRODUCT(--('Записи'!$M$9:$M$209=$A16),--('Записи'!$A$9:$A$209="ЗАПИС"),--('Записи'!$Q$9:$Q$209=""))+SUMPRODUCT(--('Записи'!$M$9:$M$209=$A16),--('Записи'!$A$9:$A$209="ЗАПИС"),--('Записи'!$Q$9:$Q$209&lt;&gt;""),--('Записи'!$R$9:$R$209="")))</s:f>
        <s:v/>
      </s:c>
      <s:c r="F16" s="21" t="n"/>
      <s:c r="G16" s="18" t="str">
        <s:f>IF(AND('Записи'!A16="ЗАПИС",'Записи'!J16&lt;&gt;""),IF(SUMPRODUCT(--('Записи'!$J$9:J16='Записи'!J16),--('Записи'!$A$9:A16="ЗАПИС"))=1,'Записи'!J16,""),"")</s:f>
        <s:v/>
      </s:c>
      <s:c r="H16" s="19" t="str">
        <s:f>IF($G16="","",SUMPRODUCT(--('Записи'!$J$9:$J$209=$G16),--('Записи'!$A$9:$A$209="ЗАПИС"),--('Записи'!$R$9:$R$209="ha"),'Записи'!$Q$9:$Q$209))</s:f>
        <s:v/>
      </s:c>
      <s:c r="I16" s="19" t="str">
        <s:f>IF($G16="","",SUMPRODUCT(--('Записи'!$J$9:$J$209=$G16),--('Записи'!$A$9:$A$209="ЗАПИС"),--('Записи'!$R$9:$R$209="acre"),'Записи'!$Q$9:$Q$209))</s:f>
        <s:v/>
      </s:c>
      <s:c r="J16" s="19" t="str">
        <s:f>IF($G16="","",SUMPRODUCT(--('Записи'!$J$9:$J$209=$G16),--('Записи'!$A$9:$A$209="ЗАПИС"),--('Записи'!$R$9:$R$209="m²"),'Записи'!$Q$9:$Q$209))</s:f>
        <s:v/>
      </s:c>
      <s:c r="K16" s="20" t="str">
        <s:f>IF($G16="","",SUMPRODUCT(--('Записи'!$J$9:$J$209=$G16),--('Записи'!$A$9:$A$209="ЗАПИС"),--('Записи'!$Q$9:$Q$209=""))+SUMPRODUCT(--('Записи'!$J$9:$J$209=$G16),--('Записи'!$A$9:$A$209="ЗАПИС"),--('Записи'!$Q$9:$Q$209&lt;&gt;""),--('Записи'!$R$9:$R$209="")))</s:f>
        <s:v/>
      </s:c>
    </s:row>
    <s:row r="17" ht="25" customHeight="1">
      <s:c r="A17" s="18" t="str">
        <s:f>IF(AND('Записи'!A17="ЗАПИС",'Записи'!M17&lt;&gt;""),IF(SUMPRODUCT(--('Записи'!$M$9:M17='Записи'!M17),--('Записи'!$A$9:A17="ЗАПИС"))=1,'Записи'!M17,""),"")</s:f>
        <s:v/>
      </s:c>
      <s:c r="B17" s="19" t="str">
        <s:f>IF($A17="","",SUMPRODUCT(--('Записи'!$M$9:$M$209=$A17),--('Записи'!$A$9:$A$209="ЗАПИС"),--('Записи'!$R$9:$R$209="ha"),'Записи'!$Q$9:$Q$209))</s:f>
        <s:v/>
      </s:c>
      <s:c r="C17" s="19" t="str">
        <s:f>IF($A17="","",SUMPRODUCT(--('Записи'!$M$9:$M$209=$A17),--('Записи'!$A$9:$A$209="ЗАПИС"),--('Записи'!$R$9:$R$209="acre"),'Записи'!$Q$9:$Q$209))</s:f>
        <s:v/>
      </s:c>
      <s:c r="D17" s="19" t="str">
        <s:f>IF($A17="","",SUMPRODUCT(--('Записи'!$M$9:$M$209=$A17),--('Записи'!$A$9:$A$209="ЗАПИС"),--('Записи'!$R$9:$R$209="m²"),'Записи'!$Q$9:$Q$209))</s:f>
        <s:v/>
      </s:c>
      <s:c r="E17" s="20" t="str">
        <s:f>IF($A17="","",SUMPRODUCT(--('Записи'!$M$9:$M$209=$A17),--('Записи'!$A$9:$A$209="ЗАПИС"),--('Записи'!$Q$9:$Q$209=""))+SUMPRODUCT(--('Записи'!$M$9:$M$209=$A17),--('Записи'!$A$9:$A$209="ЗАПИС"),--('Записи'!$Q$9:$Q$209&lt;&gt;""),--('Записи'!$R$9:$R$209="")))</s:f>
        <s:v/>
      </s:c>
      <s:c r="F17" s="21" t="n"/>
      <s:c r="G17" s="18" t="str">
        <s:f>IF(AND('Записи'!A17="ЗАПИС",'Записи'!J17&lt;&gt;""),IF(SUMPRODUCT(--('Записи'!$J$9:J17='Записи'!J17),--('Записи'!$A$9:A17="ЗАПИС"))=1,'Записи'!J17,""),"")</s:f>
        <s:v/>
      </s:c>
      <s:c r="H17" s="19" t="str">
        <s:f>IF($G17="","",SUMPRODUCT(--('Записи'!$J$9:$J$209=$G17),--('Записи'!$A$9:$A$209="ЗАПИС"),--('Записи'!$R$9:$R$209="ha"),'Записи'!$Q$9:$Q$209))</s:f>
        <s:v/>
      </s:c>
      <s:c r="I17" s="19" t="str">
        <s:f>IF($G17="","",SUMPRODUCT(--('Записи'!$J$9:$J$209=$G17),--('Записи'!$A$9:$A$209="ЗАПИС"),--('Записи'!$R$9:$R$209="acre"),'Записи'!$Q$9:$Q$209))</s:f>
        <s:v/>
      </s:c>
      <s:c r="J17" s="19" t="str">
        <s:f>IF($G17="","",SUMPRODUCT(--('Записи'!$J$9:$J$209=$G17),--('Записи'!$A$9:$A$209="ЗАПИС"),--('Записи'!$R$9:$R$209="m²"),'Записи'!$Q$9:$Q$209))</s:f>
        <s:v/>
      </s:c>
      <s:c r="K17" s="20" t="str">
        <s:f>IF($G17="","",SUMPRODUCT(--('Записи'!$J$9:$J$209=$G17),--('Записи'!$A$9:$A$209="ЗАПИС"),--('Записи'!$Q$9:$Q$209=""))+SUMPRODUCT(--('Записи'!$J$9:$J$209=$G17),--('Записи'!$A$9:$A$209="ЗАПИС"),--('Записи'!$Q$9:$Q$209&lt;&gt;""),--('Записи'!$R$9:$R$209="")))</s:f>
        <s:v/>
      </s:c>
    </s:row>
    <s:row r="18" ht="25" customHeight="1">
      <s:c r="A18" s="18" t="str">
        <s:f>IF(AND('Записи'!A18="ЗАПИС",'Записи'!M18&lt;&gt;""),IF(SUMPRODUCT(--('Записи'!$M$9:M18='Записи'!M18),--('Записи'!$A$9:A18="ЗАПИС"))=1,'Записи'!M18,""),"")</s:f>
        <s:v/>
      </s:c>
      <s:c r="B18" s="19" t="str">
        <s:f>IF($A18="","",SUMPRODUCT(--('Записи'!$M$9:$M$209=$A18),--('Записи'!$A$9:$A$209="ЗАПИС"),--('Записи'!$R$9:$R$209="ha"),'Записи'!$Q$9:$Q$209))</s:f>
        <s:v/>
      </s:c>
      <s:c r="C18" s="19" t="str">
        <s:f>IF($A18="","",SUMPRODUCT(--('Записи'!$M$9:$M$209=$A18),--('Записи'!$A$9:$A$209="ЗАПИС"),--('Записи'!$R$9:$R$209="acre"),'Записи'!$Q$9:$Q$209))</s:f>
        <s:v/>
      </s:c>
      <s:c r="D18" s="19" t="str">
        <s:f>IF($A18="","",SUMPRODUCT(--('Записи'!$M$9:$M$209=$A18),--('Записи'!$A$9:$A$209="ЗАПИС"),--('Записи'!$R$9:$R$209="m²"),'Записи'!$Q$9:$Q$209))</s:f>
        <s:v/>
      </s:c>
      <s:c r="E18" s="20" t="str">
        <s:f>IF($A18="","",SUMPRODUCT(--('Записи'!$M$9:$M$209=$A18),--('Записи'!$A$9:$A$209="ЗАПИС"),--('Записи'!$Q$9:$Q$209=""))+SUMPRODUCT(--('Записи'!$M$9:$M$209=$A18),--('Записи'!$A$9:$A$209="ЗАПИС"),--('Записи'!$Q$9:$Q$209&lt;&gt;""),--('Записи'!$R$9:$R$209="")))</s:f>
        <s:v/>
      </s:c>
      <s:c r="F18" s="21" t="n"/>
      <s:c r="G18" s="18" t="str">
        <s:f>IF(AND('Записи'!A18="ЗАПИС",'Записи'!J18&lt;&gt;""),IF(SUMPRODUCT(--('Записи'!$J$9:J18='Записи'!J18),--('Записи'!$A$9:A18="ЗАПИС"))=1,'Записи'!J18,""),"")</s:f>
        <s:v/>
      </s:c>
      <s:c r="H18" s="19" t="str">
        <s:f>IF($G18="","",SUMPRODUCT(--('Записи'!$J$9:$J$209=$G18),--('Записи'!$A$9:$A$209="ЗАПИС"),--('Записи'!$R$9:$R$209="ha"),'Записи'!$Q$9:$Q$209))</s:f>
        <s:v/>
      </s:c>
      <s:c r="I18" s="19" t="str">
        <s:f>IF($G18="","",SUMPRODUCT(--('Записи'!$J$9:$J$209=$G18),--('Записи'!$A$9:$A$209="ЗАПИС"),--('Записи'!$R$9:$R$209="acre"),'Записи'!$Q$9:$Q$209))</s:f>
        <s:v/>
      </s:c>
      <s:c r="J18" s="19" t="str">
        <s:f>IF($G18="","",SUMPRODUCT(--('Записи'!$J$9:$J$209=$G18),--('Записи'!$A$9:$A$209="ЗАПИС"),--('Записи'!$R$9:$R$209="m²"),'Записи'!$Q$9:$Q$209))</s:f>
        <s:v/>
      </s:c>
      <s:c r="K18" s="20" t="str">
        <s:f>IF($G18="","",SUMPRODUCT(--('Записи'!$J$9:$J$209=$G18),--('Записи'!$A$9:$A$209="ЗАПИС"),--('Записи'!$Q$9:$Q$209=""))+SUMPRODUCT(--('Записи'!$J$9:$J$209=$G18),--('Записи'!$A$9:$A$209="ЗАПИС"),--('Записи'!$Q$9:$Q$209&lt;&gt;""),--('Записи'!$R$9:$R$209="")))</s:f>
        <s:v/>
      </s:c>
    </s:row>
    <s:row r="19" ht="25" customHeight="1">
      <s:c r="A19" s="18" t="str">
        <s:f>IF(AND('Записи'!A19="ЗАПИС",'Записи'!M19&lt;&gt;""),IF(SUMPRODUCT(--('Записи'!$M$9:M19='Записи'!M19),--('Записи'!$A$9:A19="ЗАПИС"))=1,'Записи'!M19,""),"")</s:f>
        <s:v/>
      </s:c>
      <s:c r="B19" s="19" t="str">
        <s:f>IF($A19="","",SUMPRODUCT(--('Записи'!$M$9:$M$209=$A19),--('Записи'!$A$9:$A$209="ЗАПИС"),--('Записи'!$R$9:$R$209="ha"),'Записи'!$Q$9:$Q$209))</s:f>
        <s:v/>
      </s:c>
      <s:c r="C19" s="19" t="str">
        <s:f>IF($A19="","",SUMPRODUCT(--('Записи'!$M$9:$M$209=$A19),--('Записи'!$A$9:$A$209="ЗАПИС"),--('Записи'!$R$9:$R$209="acre"),'Записи'!$Q$9:$Q$209))</s:f>
        <s:v/>
      </s:c>
      <s:c r="D19" s="19" t="str">
        <s:f>IF($A19="","",SUMPRODUCT(--('Записи'!$M$9:$M$209=$A19),--('Записи'!$A$9:$A$209="ЗАПИС"),--('Записи'!$R$9:$R$209="m²"),'Записи'!$Q$9:$Q$209))</s:f>
        <s:v/>
      </s:c>
      <s:c r="E19" s="20" t="str">
        <s:f>IF($A19="","",SUMPRODUCT(--('Записи'!$M$9:$M$209=$A19),--('Записи'!$A$9:$A$209="ЗАПИС"),--('Записи'!$Q$9:$Q$209=""))+SUMPRODUCT(--('Записи'!$M$9:$M$209=$A19),--('Записи'!$A$9:$A$209="ЗАПИС"),--('Записи'!$Q$9:$Q$209&lt;&gt;""),--('Записи'!$R$9:$R$209="")))</s:f>
        <s:v/>
      </s:c>
      <s:c r="F19" s="21" t="n"/>
      <s:c r="G19" s="18" t="str">
        <s:f>IF(AND('Записи'!A19="ЗАПИС",'Записи'!J19&lt;&gt;""),IF(SUMPRODUCT(--('Записи'!$J$9:J19='Записи'!J19),--('Записи'!$A$9:A19="ЗАПИС"))=1,'Записи'!J19,""),"")</s:f>
        <s:v/>
      </s:c>
      <s:c r="H19" s="19" t="str">
        <s:f>IF($G19="","",SUMPRODUCT(--('Записи'!$J$9:$J$209=$G19),--('Записи'!$A$9:$A$209="ЗАПИС"),--('Записи'!$R$9:$R$209="ha"),'Записи'!$Q$9:$Q$209))</s:f>
        <s:v/>
      </s:c>
      <s:c r="I19" s="19" t="str">
        <s:f>IF($G19="","",SUMPRODUCT(--('Записи'!$J$9:$J$209=$G19),--('Записи'!$A$9:$A$209="ЗАПИС"),--('Записи'!$R$9:$R$209="acre"),'Записи'!$Q$9:$Q$209))</s:f>
        <s:v/>
      </s:c>
      <s:c r="J19" s="19" t="str">
        <s:f>IF($G19="","",SUMPRODUCT(--('Записи'!$J$9:$J$209=$G19),--('Записи'!$A$9:$A$209="ЗАПИС"),--('Записи'!$R$9:$R$209="m²"),'Записи'!$Q$9:$Q$209))</s:f>
        <s:v/>
      </s:c>
      <s:c r="K19" s="20" t="str">
        <s:f>IF($G19="","",SUMPRODUCT(--('Записи'!$J$9:$J$209=$G19),--('Записи'!$A$9:$A$209="ЗАПИС"),--('Записи'!$Q$9:$Q$209=""))+SUMPRODUCT(--('Записи'!$J$9:$J$209=$G19),--('Записи'!$A$9:$A$209="ЗАПИС"),--('Записи'!$Q$9:$Q$209&lt;&gt;""),--('Записи'!$R$9:$R$209="")))</s:f>
        <s:v/>
      </s:c>
    </s:row>
    <s:row r="20" ht="25" customHeight="1">
      <s:c r="A20" s="18" t="str">
        <s:f>IF(AND('Записи'!A20="ЗАПИС",'Записи'!M20&lt;&gt;""),IF(SUMPRODUCT(--('Записи'!$M$9:M20='Записи'!M20),--('Записи'!$A$9:A20="ЗАПИС"))=1,'Записи'!M20,""),"")</s:f>
        <s:v/>
      </s:c>
      <s:c r="B20" s="19" t="str">
        <s:f>IF($A20="","",SUMPRODUCT(--('Записи'!$M$9:$M$209=$A20),--('Записи'!$A$9:$A$209="ЗАПИС"),--('Записи'!$R$9:$R$209="ha"),'Записи'!$Q$9:$Q$209))</s:f>
        <s:v/>
      </s:c>
      <s:c r="C20" s="19" t="str">
        <s:f>IF($A20="","",SUMPRODUCT(--('Записи'!$M$9:$M$209=$A20),--('Записи'!$A$9:$A$209="ЗАПИС"),--('Записи'!$R$9:$R$209="acre"),'Записи'!$Q$9:$Q$209))</s:f>
        <s:v/>
      </s:c>
      <s:c r="D20" s="19" t="str">
        <s:f>IF($A20="","",SUMPRODUCT(--('Записи'!$M$9:$M$209=$A20),--('Записи'!$A$9:$A$209="ЗАПИС"),--('Записи'!$R$9:$R$209="m²"),'Записи'!$Q$9:$Q$209))</s:f>
        <s:v/>
      </s:c>
      <s:c r="E20" s="20" t="str">
        <s:f>IF($A20="","",SUMPRODUCT(--('Записи'!$M$9:$M$209=$A20),--('Записи'!$A$9:$A$209="ЗАПИС"),--('Записи'!$Q$9:$Q$209=""))+SUMPRODUCT(--('Записи'!$M$9:$M$209=$A20),--('Записи'!$A$9:$A$209="ЗАПИС"),--('Записи'!$Q$9:$Q$209&lt;&gt;""),--('Записи'!$R$9:$R$209="")))</s:f>
        <s:v/>
      </s:c>
      <s:c r="F20" s="21" t="n"/>
      <s:c r="G20" s="18" t="str">
        <s:f>IF(AND('Записи'!A20="ЗАПИС",'Записи'!J20&lt;&gt;""),IF(SUMPRODUCT(--('Записи'!$J$9:J20='Записи'!J20),--('Записи'!$A$9:A20="ЗАПИС"))=1,'Записи'!J20,""),"")</s:f>
        <s:v/>
      </s:c>
      <s:c r="H20" s="19" t="str">
        <s:f>IF($G20="","",SUMPRODUCT(--('Записи'!$J$9:$J$209=$G20),--('Записи'!$A$9:$A$209="ЗАПИС"),--('Записи'!$R$9:$R$209="ha"),'Записи'!$Q$9:$Q$209))</s:f>
        <s:v/>
      </s:c>
      <s:c r="I20" s="19" t="str">
        <s:f>IF($G20="","",SUMPRODUCT(--('Записи'!$J$9:$J$209=$G20),--('Записи'!$A$9:$A$209="ЗАПИС"),--('Записи'!$R$9:$R$209="acre"),'Записи'!$Q$9:$Q$209))</s:f>
        <s:v/>
      </s:c>
      <s:c r="J20" s="19" t="str">
        <s:f>IF($G20="","",SUMPRODUCT(--('Записи'!$J$9:$J$209=$G20),--('Записи'!$A$9:$A$209="ЗАПИС"),--('Записи'!$R$9:$R$209="m²"),'Записи'!$Q$9:$Q$209))</s:f>
        <s:v/>
      </s:c>
      <s:c r="K20" s="20" t="str">
        <s:f>IF($G20="","",SUMPRODUCT(--('Записи'!$J$9:$J$209=$G20),--('Записи'!$A$9:$A$209="ЗАПИС"),--('Записи'!$Q$9:$Q$209=""))+SUMPRODUCT(--('Записи'!$J$9:$J$209=$G20),--('Записи'!$A$9:$A$209="ЗАПИС"),--('Записи'!$Q$9:$Q$209&lt;&gt;""),--('Записи'!$R$9:$R$209="")))</s:f>
        <s:v/>
      </s:c>
    </s:row>
    <s:row r="21" ht="25" customHeight="1">
      <s:c r="A21" s="18" t="str">
        <s:f>IF(AND('Записи'!A21="ЗАПИС",'Записи'!M21&lt;&gt;""),IF(SUMPRODUCT(--('Записи'!$M$9:M21='Записи'!M21),--('Записи'!$A$9:A21="ЗАПИС"))=1,'Записи'!M21,""),"")</s:f>
        <s:v/>
      </s:c>
      <s:c r="B21" s="19" t="str">
        <s:f>IF($A21="","",SUMPRODUCT(--('Записи'!$M$9:$M$209=$A21),--('Записи'!$A$9:$A$209="ЗАПИС"),--('Записи'!$R$9:$R$209="ha"),'Записи'!$Q$9:$Q$209))</s:f>
        <s:v/>
      </s:c>
      <s:c r="C21" s="19" t="str">
        <s:f>IF($A21="","",SUMPRODUCT(--('Записи'!$M$9:$M$209=$A21),--('Записи'!$A$9:$A$209="ЗАПИС"),--('Записи'!$R$9:$R$209="acre"),'Записи'!$Q$9:$Q$209))</s:f>
        <s:v/>
      </s:c>
      <s:c r="D21" s="19" t="str">
        <s:f>IF($A21="","",SUMPRODUCT(--('Записи'!$M$9:$M$209=$A21),--('Записи'!$A$9:$A$209="ЗАПИС"),--('Записи'!$R$9:$R$209="m²"),'Записи'!$Q$9:$Q$209))</s:f>
        <s:v/>
      </s:c>
      <s:c r="E21" s="20" t="str">
        <s:f>IF($A21="","",SUMPRODUCT(--('Записи'!$M$9:$M$209=$A21),--('Записи'!$A$9:$A$209="ЗАПИС"),--('Записи'!$Q$9:$Q$209=""))+SUMPRODUCT(--('Записи'!$M$9:$M$209=$A21),--('Записи'!$A$9:$A$209="ЗАПИС"),--('Записи'!$Q$9:$Q$209&lt;&gt;""),--('Записи'!$R$9:$R$209="")))</s:f>
        <s:v/>
      </s:c>
      <s:c r="F21" s="21" t="n"/>
      <s:c r="G21" s="18" t="str">
        <s:f>IF(AND('Записи'!A21="ЗАПИС",'Записи'!J21&lt;&gt;""),IF(SUMPRODUCT(--('Записи'!$J$9:J21='Записи'!J21),--('Записи'!$A$9:A21="ЗАПИС"))=1,'Записи'!J21,""),"")</s:f>
        <s:v/>
      </s:c>
      <s:c r="H21" s="19" t="str">
        <s:f>IF($G21="","",SUMPRODUCT(--('Записи'!$J$9:$J$209=$G21),--('Записи'!$A$9:$A$209="ЗАПИС"),--('Записи'!$R$9:$R$209="ha"),'Записи'!$Q$9:$Q$209))</s:f>
        <s:v/>
      </s:c>
      <s:c r="I21" s="19" t="str">
        <s:f>IF($G21="","",SUMPRODUCT(--('Записи'!$J$9:$J$209=$G21),--('Записи'!$A$9:$A$209="ЗАПИС"),--('Записи'!$R$9:$R$209="acre"),'Записи'!$Q$9:$Q$209))</s:f>
        <s:v/>
      </s:c>
      <s:c r="J21" s="19" t="str">
        <s:f>IF($G21="","",SUMPRODUCT(--('Записи'!$J$9:$J$209=$G21),--('Записи'!$A$9:$A$209="ЗАПИС"),--('Записи'!$R$9:$R$209="m²"),'Записи'!$Q$9:$Q$209))</s:f>
        <s:v/>
      </s:c>
      <s:c r="K21" s="20" t="str">
        <s:f>IF($G21="","",SUMPRODUCT(--('Записи'!$J$9:$J$209=$G21),--('Записи'!$A$9:$A$209="ЗАПИС"),--('Записи'!$Q$9:$Q$209=""))+SUMPRODUCT(--('Записи'!$J$9:$J$209=$G21),--('Записи'!$A$9:$A$209="ЗАПИС"),--('Записи'!$Q$9:$Q$209&lt;&gt;""),--('Записи'!$R$9:$R$209="")))</s:f>
        <s:v/>
      </s:c>
    </s:row>
    <s:row r="22" ht="25" customHeight="1">
      <s:c r="A22" s="18" t="str">
        <s:f>IF(AND('Записи'!A22="ЗАПИС",'Записи'!M22&lt;&gt;""),IF(SUMPRODUCT(--('Записи'!$M$9:M22='Записи'!M22),--('Записи'!$A$9:A22="ЗАПИС"))=1,'Записи'!M22,""),"")</s:f>
        <s:v/>
      </s:c>
      <s:c r="B22" s="19" t="str">
        <s:f>IF($A22="","",SUMPRODUCT(--('Записи'!$M$9:$M$209=$A22),--('Записи'!$A$9:$A$209="ЗАПИС"),--('Записи'!$R$9:$R$209="ha"),'Записи'!$Q$9:$Q$209))</s:f>
        <s:v/>
      </s:c>
      <s:c r="C22" s="19" t="str">
        <s:f>IF($A22="","",SUMPRODUCT(--('Записи'!$M$9:$M$209=$A22),--('Записи'!$A$9:$A$209="ЗАПИС"),--('Записи'!$R$9:$R$209="acre"),'Записи'!$Q$9:$Q$209))</s:f>
        <s:v/>
      </s:c>
      <s:c r="D22" s="19" t="str">
        <s:f>IF($A22="","",SUMPRODUCT(--('Записи'!$M$9:$M$209=$A22),--('Записи'!$A$9:$A$209="ЗАПИС"),--('Записи'!$R$9:$R$209="m²"),'Записи'!$Q$9:$Q$209))</s:f>
        <s:v/>
      </s:c>
      <s:c r="E22" s="20" t="str">
        <s:f>IF($A22="","",SUMPRODUCT(--('Записи'!$M$9:$M$209=$A22),--('Записи'!$A$9:$A$209="ЗАПИС"),--('Записи'!$Q$9:$Q$209=""))+SUMPRODUCT(--('Записи'!$M$9:$M$209=$A22),--('Записи'!$A$9:$A$209="ЗАПИС"),--('Записи'!$Q$9:$Q$209&lt;&gt;""),--('Записи'!$R$9:$R$209="")))</s:f>
        <s:v/>
      </s:c>
      <s:c r="F22" s="21" t="n"/>
      <s:c r="G22" s="18" t="str">
        <s:f>IF(AND('Записи'!A22="ЗАПИС",'Записи'!J22&lt;&gt;""),IF(SUMPRODUCT(--('Записи'!$J$9:J22='Записи'!J22),--('Записи'!$A$9:A22="ЗАПИС"))=1,'Записи'!J22,""),"")</s:f>
        <s:v/>
      </s:c>
      <s:c r="H22" s="19" t="str">
        <s:f>IF($G22="","",SUMPRODUCT(--('Записи'!$J$9:$J$209=$G22),--('Записи'!$A$9:$A$209="ЗАПИС"),--('Записи'!$R$9:$R$209="ha"),'Записи'!$Q$9:$Q$209))</s:f>
        <s:v/>
      </s:c>
      <s:c r="I22" s="19" t="str">
        <s:f>IF($G22="","",SUMPRODUCT(--('Записи'!$J$9:$J$209=$G22),--('Записи'!$A$9:$A$209="ЗАПИС"),--('Записи'!$R$9:$R$209="acre"),'Записи'!$Q$9:$Q$209))</s:f>
        <s:v/>
      </s:c>
      <s:c r="J22" s="19" t="str">
        <s:f>IF($G22="","",SUMPRODUCT(--('Записи'!$J$9:$J$209=$G22),--('Записи'!$A$9:$A$209="ЗАПИС"),--('Записи'!$R$9:$R$209="m²"),'Записи'!$Q$9:$Q$209))</s:f>
        <s:v/>
      </s:c>
      <s:c r="K22" s="20" t="str">
        <s:f>IF($G22="","",SUMPRODUCT(--('Записи'!$J$9:$J$209=$G22),--('Записи'!$A$9:$A$209="ЗАПИС"),--('Записи'!$Q$9:$Q$209=""))+SUMPRODUCT(--('Записи'!$J$9:$J$209=$G22),--('Записи'!$A$9:$A$209="ЗАПИС"),--('Записи'!$Q$9:$Q$209&lt;&gt;""),--('Записи'!$R$9:$R$209="")))</s:f>
        <s:v/>
      </s:c>
    </s:row>
    <s:row r="23" ht="25" customHeight="1">
      <s:c r="A23" s="18" t="str">
        <s:f>IF(AND('Записи'!A23="ЗАПИС",'Записи'!M23&lt;&gt;""),IF(SUMPRODUCT(--('Записи'!$M$9:M23='Записи'!M23),--('Записи'!$A$9:A23="ЗАПИС"))=1,'Записи'!M23,""),"")</s:f>
        <s:v/>
      </s:c>
      <s:c r="B23" s="19" t="str">
        <s:f>IF($A23="","",SUMPRODUCT(--('Записи'!$M$9:$M$209=$A23),--('Записи'!$A$9:$A$209="ЗАПИС"),--('Записи'!$R$9:$R$209="ha"),'Записи'!$Q$9:$Q$209))</s:f>
        <s:v/>
      </s:c>
      <s:c r="C23" s="19" t="str">
        <s:f>IF($A23="","",SUMPRODUCT(--('Записи'!$M$9:$M$209=$A23),--('Записи'!$A$9:$A$209="ЗАПИС"),--('Записи'!$R$9:$R$209="acre"),'Записи'!$Q$9:$Q$209))</s:f>
        <s:v/>
      </s:c>
      <s:c r="D23" s="19" t="str">
        <s:f>IF($A23="","",SUMPRODUCT(--('Записи'!$M$9:$M$209=$A23),--('Записи'!$A$9:$A$209="ЗАПИС"),--('Записи'!$R$9:$R$209="m²"),'Записи'!$Q$9:$Q$209))</s:f>
        <s:v/>
      </s:c>
      <s:c r="E23" s="20" t="str">
        <s:f>IF($A23="","",SUMPRODUCT(--('Записи'!$M$9:$M$209=$A23),--('Записи'!$A$9:$A$209="ЗАПИС"),--('Записи'!$Q$9:$Q$209=""))+SUMPRODUCT(--('Записи'!$M$9:$M$209=$A23),--('Записи'!$A$9:$A$209="ЗАПИС"),--('Записи'!$Q$9:$Q$209&lt;&gt;""),--('Записи'!$R$9:$R$209="")))</s:f>
        <s:v/>
      </s:c>
      <s:c r="F23" s="21" t="n"/>
      <s:c r="G23" s="18" t="str">
        <s:f>IF(AND('Записи'!A23="ЗАПИС",'Записи'!J23&lt;&gt;""),IF(SUMPRODUCT(--('Записи'!$J$9:J23='Записи'!J23),--('Записи'!$A$9:A23="ЗАПИС"))=1,'Записи'!J23,""),"")</s:f>
        <s:v/>
      </s:c>
      <s:c r="H23" s="19" t="str">
        <s:f>IF($G23="","",SUMPRODUCT(--('Записи'!$J$9:$J$209=$G23),--('Записи'!$A$9:$A$209="ЗАПИС"),--('Записи'!$R$9:$R$209="ha"),'Записи'!$Q$9:$Q$209))</s:f>
        <s:v/>
      </s:c>
      <s:c r="I23" s="19" t="str">
        <s:f>IF($G23="","",SUMPRODUCT(--('Записи'!$J$9:$J$209=$G23),--('Записи'!$A$9:$A$209="ЗАПИС"),--('Записи'!$R$9:$R$209="acre"),'Записи'!$Q$9:$Q$209))</s:f>
        <s:v/>
      </s:c>
      <s:c r="J23" s="19" t="str">
        <s:f>IF($G23="","",SUMPRODUCT(--('Записи'!$J$9:$J$209=$G23),--('Записи'!$A$9:$A$209="ЗАПИС"),--('Записи'!$R$9:$R$209="m²"),'Записи'!$Q$9:$Q$209))</s:f>
        <s:v/>
      </s:c>
      <s:c r="K23" s="20" t="str">
        <s:f>IF($G23="","",SUMPRODUCT(--('Записи'!$J$9:$J$209=$G23),--('Записи'!$A$9:$A$209="ЗАПИС"),--('Записи'!$Q$9:$Q$209=""))+SUMPRODUCT(--('Записи'!$J$9:$J$209=$G23),--('Записи'!$A$9:$A$209="ЗАПИС"),--('Записи'!$Q$9:$Q$209&lt;&gt;""),--('Записи'!$R$9:$R$209="")))</s:f>
        <s:v/>
      </s:c>
    </s:row>
    <s:row r="24" ht="25" customHeight="1">
      <s:c r="A24" s="18" t="str">
        <s:f>IF(AND('Записи'!A24="ЗАПИС",'Записи'!M24&lt;&gt;""),IF(SUMPRODUCT(--('Записи'!$M$9:M24='Записи'!M24),--('Записи'!$A$9:A24="ЗАПИС"))=1,'Записи'!M24,""),"")</s:f>
        <s:v/>
      </s:c>
      <s:c r="B24" s="19" t="str">
        <s:f>IF($A24="","",SUMPRODUCT(--('Записи'!$M$9:$M$209=$A24),--('Записи'!$A$9:$A$209="ЗАПИС"),--('Записи'!$R$9:$R$209="ha"),'Записи'!$Q$9:$Q$209))</s:f>
        <s:v/>
      </s:c>
      <s:c r="C24" s="19" t="str">
        <s:f>IF($A24="","",SUMPRODUCT(--('Записи'!$M$9:$M$209=$A24),--('Записи'!$A$9:$A$209="ЗАПИС"),--('Записи'!$R$9:$R$209="acre"),'Записи'!$Q$9:$Q$209))</s:f>
        <s:v/>
      </s:c>
      <s:c r="D24" s="19" t="str">
        <s:f>IF($A24="","",SUMPRODUCT(--('Записи'!$M$9:$M$209=$A24),--('Записи'!$A$9:$A$209="ЗАПИС"),--('Записи'!$R$9:$R$209="m²"),'Записи'!$Q$9:$Q$209))</s:f>
        <s:v/>
      </s:c>
      <s:c r="E24" s="20" t="str">
        <s:f>IF($A24="","",SUMPRODUCT(--('Записи'!$M$9:$M$209=$A24),--('Записи'!$A$9:$A$209="ЗАПИС"),--('Записи'!$Q$9:$Q$209=""))+SUMPRODUCT(--('Записи'!$M$9:$M$209=$A24),--('Записи'!$A$9:$A$209="ЗАПИС"),--('Записи'!$Q$9:$Q$209&lt;&gt;""),--('Записи'!$R$9:$R$209="")))</s:f>
        <s:v/>
      </s:c>
      <s:c r="F24" s="21" t="n"/>
      <s:c r="G24" s="18" t="str">
        <s:f>IF(AND('Записи'!A24="ЗАПИС",'Записи'!J24&lt;&gt;""),IF(SUMPRODUCT(--('Записи'!$J$9:J24='Записи'!J24),--('Записи'!$A$9:A24="ЗАПИС"))=1,'Записи'!J24,""),"")</s:f>
        <s:v/>
      </s:c>
      <s:c r="H24" s="19" t="str">
        <s:f>IF($G24="","",SUMPRODUCT(--('Записи'!$J$9:$J$209=$G24),--('Записи'!$A$9:$A$209="ЗАПИС"),--('Записи'!$R$9:$R$209="ha"),'Записи'!$Q$9:$Q$209))</s:f>
        <s:v/>
      </s:c>
      <s:c r="I24" s="19" t="str">
        <s:f>IF($G24="","",SUMPRODUCT(--('Записи'!$J$9:$J$209=$G24),--('Записи'!$A$9:$A$209="ЗАПИС"),--('Записи'!$R$9:$R$209="acre"),'Записи'!$Q$9:$Q$209))</s:f>
        <s:v/>
      </s:c>
      <s:c r="J24" s="19" t="str">
        <s:f>IF($G24="","",SUMPRODUCT(--('Записи'!$J$9:$J$209=$G24),--('Записи'!$A$9:$A$209="ЗАПИС"),--('Записи'!$R$9:$R$209="m²"),'Записи'!$Q$9:$Q$209))</s:f>
        <s:v/>
      </s:c>
      <s:c r="K24" s="20" t="str">
        <s:f>IF($G24="","",SUMPRODUCT(--('Записи'!$J$9:$J$209=$G24),--('Записи'!$A$9:$A$209="ЗАПИС"),--('Записи'!$Q$9:$Q$209=""))+SUMPRODUCT(--('Записи'!$J$9:$J$209=$G24),--('Записи'!$A$9:$A$209="ЗАПИС"),--('Записи'!$Q$9:$Q$209&lt;&gt;""),--('Записи'!$R$9:$R$209="")))</s:f>
        <s:v/>
      </s:c>
    </s:row>
    <s:row r="25" ht="25" customHeight="1">
      <s:c r="A25" s="18" t="str">
        <s:f>IF(AND('Записи'!A25="ЗАПИС",'Записи'!M25&lt;&gt;""),IF(SUMPRODUCT(--('Записи'!$M$9:M25='Записи'!M25),--('Записи'!$A$9:A25="ЗАПИС"))=1,'Записи'!M25,""),"")</s:f>
        <s:v/>
      </s:c>
      <s:c r="B25" s="19" t="str">
        <s:f>IF($A25="","",SUMPRODUCT(--('Записи'!$M$9:$M$209=$A25),--('Записи'!$A$9:$A$209="ЗАПИС"),--('Записи'!$R$9:$R$209="ha"),'Записи'!$Q$9:$Q$209))</s:f>
        <s:v/>
      </s:c>
      <s:c r="C25" s="19" t="str">
        <s:f>IF($A25="","",SUMPRODUCT(--('Записи'!$M$9:$M$209=$A25),--('Записи'!$A$9:$A$209="ЗАПИС"),--('Записи'!$R$9:$R$209="acre"),'Записи'!$Q$9:$Q$209))</s:f>
        <s:v/>
      </s:c>
      <s:c r="D25" s="19" t="str">
        <s:f>IF($A25="","",SUMPRODUCT(--('Записи'!$M$9:$M$209=$A25),--('Записи'!$A$9:$A$209="ЗАПИС"),--('Записи'!$R$9:$R$209="m²"),'Записи'!$Q$9:$Q$209))</s:f>
        <s:v/>
      </s:c>
      <s:c r="E25" s="20" t="str">
        <s:f>IF($A25="","",SUMPRODUCT(--('Записи'!$M$9:$M$209=$A25),--('Записи'!$A$9:$A$209="ЗАПИС"),--('Записи'!$Q$9:$Q$209=""))+SUMPRODUCT(--('Записи'!$M$9:$M$209=$A25),--('Записи'!$A$9:$A$209="ЗАПИС"),--('Записи'!$Q$9:$Q$209&lt;&gt;""),--('Записи'!$R$9:$R$209="")))</s:f>
        <s:v/>
      </s:c>
      <s:c r="F25" s="21" t="n"/>
      <s:c r="G25" s="18" t="str">
        <s:f>IF(AND('Записи'!A25="ЗАПИС",'Записи'!J25&lt;&gt;""),IF(SUMPRODUCT(--('Записи'!$J$9:J25='Записи'!J25),--('Записи'!$A$9:A25="ЗАПИС"))=1,'Записи'!J25,""),"")</s:f>
        <s:v/>
      </s:c>
      <s:c r="H25" s="19" t="str">
        <s:f>IF($G25="","",SUMPRODUCT(--('Записи'!$J$9:$J$209=$G25),--('Записи'!$A$9:$A$209="ЗАПИС"),--('Записи'!$R$9:$R$209="ha"),'Записи'!$Q$9:$Q$209))</s:f>
        <s:v/>
      </s:c>
      <s:c r="I25" s="19" t="str">
        <s:f>IF($G25="","",SUMPRODUCT(--('Записи'!$J$9:$J$209=$G25),--('Записи'!$A$9:$A$209="ЗАПИС"),--('Записи'!$R$9:$R$209="acre"),'Записи'!$Q$9:$Q$209))</s:f>
        <s:v/>
      </s:c>
      <s:c r="J25" s="19" t="str">
        <s:f>IF($G25="","",SUMPRODUCT(--('Записи'!$J$9:$J$209=$G25),--('Записи'!$A$9:$A$209="ЗАПИС"),--('Записи'!$R$9:$R$209="m²"),'Записи'!$Q$9:$Q$209))</s:f>
        <s:v/>
      </s:c>
      <s:c r="K25" s="20" t="str">
        <s:f>IF($G25="","",SUMPRODUCT(--('Записи'!$J$9:$J$209=$G25),--('Записи'!$A$9:$A$209="ЗАПИС"),--('Записи'!$Q$9:$Q$209=""))+SUMPRODUCT(--('Записи'!$J$9:$J$209=$G25),--('Записи'!$A$9:$A$209="ЗАПИС"),--('Записи'!$Q$9:$Q$209&lt;&gt;""),--('Записи'!$R$9:$R$209="")))</s:f>
        <s:v/>
      </s:c>
    </s:row>
    <s:row r="26" ht="25" customHeight="1">
      <s:c r="A26" s="18" t="str">
        <s:f>IF(AND('Записи'!A26="ЗАПИС",'Записи'!M26&lt;&gt;""),IF(SUMPRODUCT(--('Записи'!$M$9:M26='Записи'!M26),--('Записи'!$A$9:A26="ЗАПИС"))=1,'Записи'!M26,""),"")</s:f>
        <s:v/>
      </s:c>
      <s:c r="B26" s="19" t="str">
        <s:f>IF($A26="","",SUMPRODUCT(--('Записи'!$M$9:$M$209=$A26),--('Записи'!$A$9:$A$209="ЗАПИС"),--('Записи'!$R$9:$R$209="ha"),'Записи'!$Q$9:$Q$209))</s:f>
        <s:v/>
      </s:c>
      <s:c r="C26" s="19" t="str">
        <s:f>IF($A26="","",SUMPRODUCT(--('Записи'!$M$9:$M$209=$A26),--('Записи'!$A$9:$A$209="ЗАПИС"),--('Записи'!$R$9:$R$209="acre"),'Записи'!$Q$9:$Q$209))</s:f>
        <s:v/>
      </s:c>
      <s:c r="D26" s="19" t="str">
        <s:f>IF($A26="","",SUMPRODUCT(--('Записи'!$M$9:$M$209=$A26),--('Записи'!$A$9:$A$209="ЗАПИС"),--('Записи'!$R$9:$R$209="m²"),'Записи'!$Q$9:$Q$209))</s:f>
        <s:v/>
      </s:c>
      <s:c r="E26" s="20" t="str">
        <s:f>IF($A26="","",SUMPRODUCT(--('Записи'!$M$9:$M$209=$A26),--('Записи'!$A$9:$A$209="ЗАПИС"),--('Записи'!$Q$9:$Q$209=""))+SUMPRODUCT(--('Записи'!$M$9:$M$209=$A26),--('Записи'!$A$9:$A$209="ЗАПИС"),--('Записи'!$Q$9:$Q$209&lt;&gt;""),--('Записи'!$R$9:$R$209="")))</s:f>
        <s:v/>
      </s:c>
      <s:c r="F26" s="21" t="n"/>
      <s:c r="G26" s="18" t="str">
        <s:f>IF(AND('Записи'!A26="ЗАПИС",'Записи'!J26&lt;&gt;""),IF(SUMPRODUCT(--('Записи'!$J$9:J26='Записи'!J26),--('Записи'!$A$9:A26="ЗАПИС"))=1,'Записи'!J26,""),"")</s:f>
        <s:v/>
      </s:c>
      <s:c r="H26" s="19" t="str">
        <s:f>IF($G26="","",SUMPRODUCT(--('Записи'!$J$9:$J$209=$G26),--('Записи'!$A$9:$A$209="ЗАПИС"),--('Записи'!$R$9:$R$209="ha"),'Записи'!$Q$9:$Q$209))</s:f>
        <s:v/>
      </s:c>
      <s:c r="I26" s="19" t="str">
        <s:f>IF($G26="","",SUMPRODUCT(--('Записи'!$J$9:$J$209=$G26),--('Записи'!$A$9:$A$209="ЗАПИС"),--('Записи'!$R$9:$R$209="acre"),'Записи'!$Q$9:$Q$209))</s:f>
        <s:v/>
      </s:c>
      <s:c r="J26" s="19" t="str">
        <s:f>IF($G26="","",SUMPRODUCT(--('Записи'!$J$9:$J$209=$G26),--('Записи'!$A$9:$A$209="ЗАПИС"),--('Записи'!$R$9:$R$209="m²"),'Записи'!$Q$9:$Q$209))</s:f>
        <s:v/>
      </s:c>
      <s:c r="K26" s="20" t="str">
        <s:f>IF($G26="","",SUMPRODUCT(--('Записи'!$J$9:$J$209=$G26),--('Записи'!$A$9:$A$209="ЗАПИС"),--('Записи'!$Q$9:$Q$209=""))+SUMPRODUCT(--('Записи'!$J$9:$J$209=$G26),--('Записи'!$A$9:$A$209="ЗАПИС"),--('Записи'!$Q$9:$Q$209&lt;&gt;""),--('Записи'!$R$9:$R$209="")))</s:f>
        <s:v/>
      </s:c>
    </s:row>
    <s:row r="27" ht="25" customHeight="1">
      <s:c r="A27" s="18" t="str">
        <s:f>IF(AND('Записи'!A27="ЗАПИС",'Записи'!M27&lt;&gt;""),IF(SUMPRODUCT(--('Записи'!$M$9:M27='Записи'!M27),--('Записи'!$A$9:A27="ЗАПИС"))=1,'Записи'!M27,""),"")</s:f>
        <s:v/>
      </s:c>
      <s:c r="B27" s="19" t="str">
        <s:f>IF($A27="","",SUMPRODUCT(--('Записи'!$M$9:$M$209=$A27),--('Записи'!$A$9:$A$209="ЗАПИС"),--('Записи'!$R$9:$R$209="ha"),'Записи'!$Q$9:$Q$209))</s:f>
        <s:v/>
      </s:c>
      <s:c r="C27" s="19" t="str">
        <s:f>IF($A27="","",SUMPRODUCT(--('Записи'!$M$9:$M$209=$A27),--('Записи'!$A$9:$A$209="ЗАПИС"),--('Записи'!$R$9:$R$209="acre"),'Записи'!$Q$9:$Q$209))</s:f>
        <s:v/>
      </s:c>
      <s:c r="D27" s="19" t="str">
        <s:f>IF($A27="","",SUMPRODUCT(--('Записи'!$M$9:$M$209=$A27),--('Записи'!$A$9:$A$209="ЗАПИС"),--('Записи'!$R$9:$R$209="m²"),'Записи'!$Q$9:$Q$209))</s:f>
        <s:v/>
      </s:c>
      <s:c r="E27" s="20" t="str">
        <s:f>IF($A27="","",SUMPRODUCT(--('Записи'!$M$9:$M$209=$A27),--('Записи'!$A$9:$A$209="ЗАПИС"),--('Записи'!$Q$9:$Q$209=""))+SUMPRODUCT(--('Записи'!$M$9:$M$209=$A27),--('Записи'!$A$9:$A$209="ЗАПИС"),--('Записи'!$Q$9:$Q$209&lt;&gt;""),--('Записи'!$R$9:$R$209="")))</s:f>
        <s:v/>
      </s:c>
      <s:c r="F27" s="21" t="n"/>
      <s:c r="G27" s="18" t="str">
        <s:f>IF(AND('Записи'!A27="ЗАПИС",'Записи'!J27&lt;&gt;""),IF(SUMPRODUCT(--('Записи'!$J$9:J27='Записи'!J27),--('Записи'!$A$9:A27="ЗАПИС"))=1,'Записи'!J27,""),"")</s:f>
        <s:v/>
      </s:c>
      <s:c r="H27" s="19" t="str">
        <s:f>IF($G27="","",SUMPRODUCT(--('Записи'!$J$9:$J$209=$G27),--('Записи'!$A$9:$A$209="ЗАПИС"),--('Записи'!$R$9:$R$209="ha"),'Записи'!$Q$9:$Q$209))</s:f>
        <s:v/>
      </s:c>
      <s:c r="I27" s="19" t="str">
        <s:f>IF($G27="","",SUMPRODUCT(--('Записи'!$J$9:$J$209=$G27),--('Записи'!$A$9:$A$209="ЗАПИС"),--('Записи'!$R$9:$R$209="acre"),'Записи'!$Q$9:$Q$209))</s:f>
        <s:v/>
      </s:c>
      <s:c r="J27" s="19" t="str">
        <s:f>IF($G27="","",SUMPRODUCT(--('Записи'!$J$9:$J$209=$G27),--('Записи'!$A$9:$A$209="ЗАПИС"),--('Записи'!$R$9:$R$209="m²"),'Записи'!$Q$9:$Q$209))</s:f>
        <s:v/>
      </s:c>
      <s:c r="K27" s="20" t="str">
        <s:f>IF($G27="","",SUMPRODUCT(--('Записи'!$J$9:$J$209=$G27),--('Записи'!$A$9:$A$209="ЗАПИС"),--('Записи'!$Q$9:$Q$209=""))+SUMPRODUCT(--('Записи'!$J$9:$J$209=$G27),--('Записи'!$A$9:$A$209="ЗАПИС"),--('Записи'!$Q$9:$Q$209&lt;&gt;""),--('Записи'!$R$9:$R$209="")))</s:f>
        <s:v/>
      </s:c>
    </s:row>
    <s:row r="28" ht="25" customHeight="1">
      <s:c r="A28" s="18" t="str">
        <s:f>IF(AND('Записи'!A28="ЗАПИС",'Записи'!M28&lt;&gt;""),IF(SUMPRODUCT(--('Записи'!$M$9:M28='Записи'!M28),--('Записи'!$A$9:A28="ЗАПИС"))=1,'Записи'!M28,""),"")</s:f>
        <s:v/>
      </s:c>
      <s:c r="B28" s="19" t="str">
        <s:f>IF($A28="","",SUMPRODUCT(--('Записи'!$M$9:$M$209=$A28),--('Записи'!$A$9:$A$209="ЗАПИС"),--('Записи'!$R$9:$R$209="ha"),'Записи'!$Q$9:$Q$209))</s:f>
        <s:v/>
      </s:c>
      <s:c r="C28" s="19" t="str">
        <s:f>IF($A28="","",SUMPRODUCT(--('Записи'!$M$9:$M$209=$A28),--('Записи'!$A$9:$A$209="ЗАПИС"),--('Записи'!$R$9:$R$209="acre"),'Записи'!$Q$9:$Q$209))</s:f>
        <s:v/>
      </s:c>
      <s:c r="D28" s="19" t="str">
        <s:f>IF($A28="","",SUMPRODUCT(--('Записи'!$M$9:$M$209=$A28),--('Записи'!$A$9:$A$209="ЗАПИС"),--('Записи'!$R$9:$R$209="m²"),'Записи'!$Q$9:$Q$209))</s:f>
        <s:v/>
      </s:c>
      <s:c r="E28" s="20" t="str">
        <s:f>IF($A28="","",SUMPRODUCT(--('Записи'!$M$9:$M$209=$A28),--('Записи'!$A$9:$A$209="ЗАПИС"),--('Записи'!$Q$9:$Q$209=""))+SUMPRODUCT(--('Записи'!$M$9:$M$209=$A28),--('Записи'!$A$9:$A$209="ЗАПИС"),--('Записи'!$Q$9:$Q$209&lt;&gt;""),--('Записи'!$R$9:$R$209="")))</s:f>
        <s:v/>
      </s:c>
      <s:c r="F28" s="21" t="n"/>
      <s:c r="G28" s="18" t="str">
        <s:f>IF(AND('Записи'!A28="ЗАПИС",'Записи'!J28&lt;&gt;""),IF(SUMPRODUCT(--('Записи'!$J$9:J28='Записи'!J28),--('Записи'!$A$9:A28="ЗАПИС"))=1,'Записи'!J28,""),"")</s:f>
        <s:v/>
      </s:c>
      <s:c r="H28" s="19" t="str">
        <s:f>IF($G28="","",SUMPRODUCT(--('Записи'!$J$9:$J$209=$G28),--('Записи'!$A$9:$A$209="ЗАПИС"),--('Записи'!$R$9:$R$209="ha"),'Записи'!$Q$9:$Q$209))</s:f>
        <s:v/>
      </s:c>
      <s:c r="I28" s="19" t="str">
        <s:f>IF($G28="","",SUMPRODUCT(--('Записи'!$J$9:$J$209=$G28),--('Записи'!$A$9:$A$209="ЗАПИС"),--('Записи'!$R$9:$R$209="acre"),'Записи'!$Q$9:$Q$209))</s:f>
        <s:v/>
      </s:c>
      <s:c r="J28" s="19" t="str">
        <s:f>IF($G28="","",SUMPRODUCT(--('Записи'!$J$9:$J$209=$G28),--('Записи'!$A$9:$A$209="ЗАПИС"),--('Записи'!$R$9:$R$209="m²"),'Записи'!$Q$9:$Q$209))</s:f>
        <s:v/>
      </s:c>
      <s:c r="K28" s="20" t="str">
        <s:f>IF($G28="","",SUMPRODUCT(--('Записи'!$J$9:$J$209=$G28),--('Записи'!$A$9:$A$209="ЗАПИС"),--('Записи'!$Q$9:$Q$209=""))+SUMPRODUCT(--('Записи'!$J$9:$J$209=$G28),--('Записи'!$A$9:$A$209="ЗАПИС"),--('Записи'!$Q$9:$Q$209&lt;&gt;""),--('Записи'!$R$9:$R$209="")))</s:f>
        <s:v/>
      </s:c>
    </s:row>
    <s:row r="29" ht="25" customHeight="1">
      <s:c r="A29" s="18" t="str">
        <s:f>IF(AND('Записи'!A29="ЗАПИС",'Записи'!M29&lt;&gt;""),IF(SUMPRODUCT(--('Записи'!$M$9:M29='Записи'!M29),--('Записи'!$A$9:A29="ЗАПИС"))=1,'Записи'!M29,""),"")</s:f>
        <s:v/>
      </s:c>
      <s:c r="B29" s="19" t="str">
        <s:f>IF($A29="","",SUMPRODUCT(--('Записи'!$M$9:$M$209=$A29),--('Записи'!$A$9:$A$209="ЗАПИС"),--('Записи'!$R$9:$R$209="ha"),'Записи'!$Q$9:$Q$209))</s:f>
        <s:v/>
      </s:c>
      <s:c r="C29" s="19" t="str">
        <s:f>IF($A29="","",SUMPRODUCT(--('Записи'!$M$9:$M$209=$A29),--('Записи'!$A$9:$A$209="ЗАПИС"),--('Записи'!$R$9:$R$209="acre"),'Записи'!$Q$9:$Q$209))</s:f>
        <s:v/>
      </s:c>
      <s:c r="D29" s="19" t="str">
        <s:f>IF($A29="","",SUMPRODUCT(--('Записи'!$M$9:$M$209=$A29),--('Записи'!$A$9:$A$209="ЗАПИС"),--('Записи'!$R$9:$R$209="m²"),'Записи'!$Q$9:$Q$209))</s:f>
        <s:v/>
      </s:c>
      <s:c r="E29" s="20" t="str">
        <s:f>IF($A29="","",SUMPRODUCT(--('Записи'!$M$9:$M$209=$A29),--('Записи'!$A$9:$A$209="ЗАПИС"),--('Записи'!$Q$9:$Q$209=""))+SUMPRODUCT(--('Записи'!$M$9:$M$209=$A29),--('Записи'!$A$9:$A$209="ЗАПИС"),--('Записи'!$Q$9:$Q$209&lt;&gt;""),--('Записи'!$R$9:$R$209="")))</s:f>
        <s:v/>
      </s:c>
      <s:c r="F29" s="21" t="n"/>
      <s:c r="G29" s="18" t="str">
        <s:f>IF(AND('Записи'!A29="ЗАПИС",'Записи'!J29&lt;&gt;""),IF(SUMPRODUCT(--('Записи'!$J$9:J29='Записи'!J29),--('Записи'!$A$9:A29="ЗАПИС"))=1,'Записи'!J29,""),"")</s:f>
        <s:v/>
      </s:c>
      <s:c r="H29" s="19" t="str">
        <s:f>IF($G29="","",SUMPRODUCT(--('Записи'!$J$9:$J$209=$G29),--('Записи'!$A$9:$A$209="ЗАПИС"),--('Записи'!$R$9:$R$209="ha"),'Записи'!$Q$9:$Q$209))</s:f>
        <s:v/>
      </s:c>
      <s:c r="I29" s="19" t="str">
        <s:f>IF($G29="","",SUMPRODUCT(--('Записи'!$J$9:$J$209=$G29),--('Записи'!$A$9:$A$209="ЗАПИС"),--('Записи'!$R$9:$R$209="acre"),'Записи'!$Q$9:$Q$209))</s:f>
        <s:v/>
      </s:c>
      <s:c r="J29" s="19" t="str">
        <s:f>IF($G29="","",SUMPRODUCT(--('Записи'!$J$9:$J$209=$G29),--('Записи'!$A$9:$A$209="ЗАПИС"),--('Записи'!$R$9:$R$209="m²"),'Записи'!$Q$9:$Q$209))</s:f>
        <s:v/>
      </s:c>
      <s:c r="K29" s="20" t="str">
        <s:f>IF($G29="","",SUMPRODUCT(--('Записи'!$J$9:$J$209=$G29),--('Записи'!$A$9:$A$209="ЗАПИС"),--('Записи'!$Q$9:$Q$209=""))+SUMPRODUCT(--('Записи'!$J$9:$J$209=$G29),--('Записи'!$A$9:$A$209="ЗАПИС"),--('Записи'!$Q$9:$Q$209&lt;&gt;""),--('Записи'!$R$9:$R$209="")))</s:f>
        <s:v/>
      </s:c>
    </s:row>
    <s:row r="30" ht="25" customHeight="1">
      <s:c r="A30" s="18" t="str">
        <s:f>IF(AND('Записи'!A30="ЗАПИС",'Записи'!M30&lt;&gt;""),IF(SUMPRODUCT(--('Записи'!$M$9:M30='Записи'!M30),--('Записи'!$A$9:A30="ЗАПИС"))=1,'Записи'!M30,""),"")</s:f>
        <s:v/>
      </s:c>
      <s:c r="B30" s="19" t="str">
        <s:f>IF($A30="","",SUMPRODUCT(--('Записи'!$M$9:$M$209=$A30),--('Записи'!$A$9:$A$209="ЗАПИС"),--('Записи'!$R$9:$R$209="ha"),'Записи'!$Q$9:$Q$209))</s:f>
        <s:v/>
      </s:c>
      <s:c r="C30" s="19" t="str">
        <s:f>IF($A30="","",SUMPRODUCT(--('Записи'!$M$9:$M$209=$A30),--('Записи'!$A$9:$A$209="ЗАПИС"),--('Записи'!$R$9:$R$209="acre"),'Записи'!$Q$9:$Q$209))</s:f>
        <s:v/>
      </s:c>
      <s:c r="D30" s="19" t="str">
        <s:f>IF($A30="","",SUMPRODUCT(--('Записи'!$M$9:$M$209=$A30),--('Записи'!$A$9:$A$209="ЗАПИС"),--('Записи'!$R$9:$R$209="m²"),'Записи'!$Q$9:$Q$209))</s:f>
        <s:v/>
      </s:c>
      <s:c r="E30" s="20" t="str">
        <s:f>IF($A30="","",SUMPRODUCT(--('Записи'!$M$9:$M$209=$A30),--('Записи'!$A$9:$A$209="ЗАПИС"),--('Записи'!$Q$9:$Q$209=""))+SUMPRODUCT(--('Записи'!$M$9:$M$209=$A30),--('Записи'!$A$9:$A$209="ЗАПИС"),--('Записи'!$Q$9:$Q$209&lt;&gt;""),--('Записи'!$R$9:$R$209="")))</s:f>
        <s:v/>
      </s:c>
      <s:c r="F30" s="21" t="n"/>
      <s:c r="G30" s="18" t="str">
        <s:f>IF(AND('Записи'!A30="ЗАПИС",'Записи'!J30&lt;&gt;""),IF(SUMPRODUCT(--('Записи'!$J$9:J30='Записи'!J30),--('Записи'!$A$9:A30="ЗАПИС"))=1,'Записи'!J30,""),"")</s:f>
        <s:v/>
      </s:c>
      <s:c r="H30" s="19" t="str">
        <s:f>IF($G30="","",SUMPRODUCT(--('Записи'!$J$9:$J$209=$G30),--('Записи'!$A$9:$A$209="ЗАПИС"),--('Записи'!$R$9:$R$209="ha"),'Записи'!$Q$9:$Q$209))</s:f>
        <s:v/>
      </s:c>
      <s:c r="I30" s="19" t="str">
        <s:f>IF($G30="","",SUMPRODUCT(--('Записи'!$J$9:$J$209=$G30),--('Записи'!$A$9:$A$209="ЗАПИС"),--('Записи'!$R$9:$R$209="acre"),'Записи'!$Q$9:$Q$209))</s:f>
        <s:v/>
      </s:c>
      <s:c r="J30" s="19" t="str">
        <s:f>IF($G30="","",SUMPRODUCT(--('Записи'!$J$9:$J$209=$G30),--('Записи'!$A$9:$A$209="ЗАПИС"),--('Записи'!$R$9:$R$209="m²"),'Записи'!$Q$9:$Q$209))</s:f>
        <s:v/>
      </s:c>
      <s:c r="K30" s="20" t="str">
        <s:f>IF($G30="","",SUMPRODUCT(--('Записи'!$J$9:$J$209=$G30),--('Записи'!$A$9:$A$209="ЗАПИС"),--('Записи'!$Q$9:$Q$209=""))+SUMPRODUCT(--('Записи'!$J$9:$J$209=$G30),--('Записи'!$A$9:$A$209="ЗАПИС"),--('Записи'!$Q$9:$Q$209&lt;&gt;""),--('Записи'!$R$9:$R$209="")))</s:f>
        <s:v/>
      </s:c>
    </s:row>
    <s:row r="31" ht="25" customHeight="1">
      <s:c r="A31" s="18" t="str">
        <s:f>IF(AND('Записи'!A31="ЗАПИС",'Записи'!M31&lt;&gt;""),IF(SUMPRODUCT(--('Записи'!$M$9:M31='Записи'!M31),--('Записи'!$A$9:A31="ЗАПИС"))=1,'Записи'!M31,""),"")</s:f>
        <s:v/>
      </s:c>
      <s:c r="B31" s="19" t="str">
        <s:f>IF($A31="","",SUMPRODUCT(--('Записи'!$M$9:$M$209=$A31),--('Записи'!$A$9:$A$209="ЗАПИС"),--('Записи'!$R$9:$R$209="ha"),'Записи'!$Q$9:$Q$209))</s:f>
        <s:v/>
      </s:c>
      <s:c r="C31" s="19" t="str">
        <s:f>IF($A31="","",SUMPRODUCT(--('Записи'!$M$9:$M$209=$A31),--('Записи'!$A$9:$A$209="ЗАПИС"),--('Записи'!$R$9:$R$209="acre"),'Записи'!$Q$9:$Q$209))</s:f>
        <s:v/>
      </s:c>
      <s:c r="D31" s="19" t="str">
        <s:f>IF($A31="","",SUMPRODUCT(--('Записи'!$M$9:$M$209=$A31),--('Записи'!$A$9:$A$209="ЗАПИС"),--('Записи'!$R$9:$R$209="m²"),'Записи'!$Q$9:$Q$209))</s:f>
        <s:v/>
      </s:c>
      <s:c r="E31" s="20" t="str">
        <s:f>IF($A31="","",SUMPRODUCT(--('Записи'!$M$9:$M$209=$A31),--('Записи'!$A$9:$A$209="ЗАПИС"),--('Записи'!$Q$9:$Q$209=""))+SUMPRODUCT(--('Записи'!$M$9:$M$209=$A31),--('Записи'!$A$9:$A$209="ЗАПИС"),--('Записи'!$Q$9:$Q$209&lt;&gt;""),--('Записи'!$R$9:$R$209="")))</s:f>
        <s:v/>
      </s:c>
      <s:c r="F31" s="21" t="n"/>
      <s:c r="G31" s="18" t="str">
        <s:f>IF(AND('Записи'!A31="ЗАПИС",'Записи'!J31&lt;&gt;""),IF(SUMPRODUCT(--('Записи'!$J$9:J31='Записи'!J31),--('Записи'!$A$9:A31="ЗАПИС"))=1,'Записи'!J31,""),"")</s:f>
        <s:v/>
      </s:c>
      <s:c r="H31" s="19" t="str">
        <s:f>IF($G31="","",SUMPRODUCT(--('Записи'!$J$9:$J$209=$G31),--('Записи'!$A$9:$A$209="ЗАПИС"),--('Записи'!$R$9:$R$209="ha"),'Записи'!$Q$9:$Q$209))</s:f>
        <s:v/>
      </s:c>
      <s:c r="I31" s="19" t="str">
        <s:f>IF($G31="","",SUMPRODUCT(--('Записи'!$J$9:$J$209=$G31),--('Записи'!$A$9:$A$209="ЗАПИС"),--('Записи'!$R$9:$R$209="acre"),'Записи'!$Q$9:$Q$209))</s:f>
        <s:v/>
      </s:c>
      <s:c r="J31" s="19" t="str">
        <s:f>IF($G31="","",SUMPRODUCT(--('Записи'!$J$9:$J$209=$G31),--('Записи'!$A$9:$A$209="ЗАПИС"),--('Записи'!$R$9:$R$209="m²"),'Записи'!$Q$9:$Q$209))</s:f>
        <s:v/>
      </s:c>
      <s:c r="K31" s="20" t="str">
        <s:f>IF($G31="","",SUMPRODUCT(--('Записи'!$J$9:$J$209=$G31),--('Записи'!$A$9:$A$209="ЗАПИС"),--('Записи'!$Q$9:$Q$209=""))+SUMPRODUCT(--('Записи'!$J$9:$J$209=$G31),--('Записи'!$A$9:$A$209="ЗАПИС"),--('Записи'!$Q$9:$Q$209&lt;&gt;""),--('Записи'!$R$9:$R$209="")))</s:f>
        <s:v/>
      </s:c>
    </s:row>
    <s:row r="32" ht="25" customHeight="1">
      <s:c r="A32" s="18" t="str">
        <s:f>IF(AND('Записи'!A32="ЗАПИС",'Записи'!M32&lt;&gt;""),IF(SUMPRODUCT(--('Записи'!$M$9:M32='Записи'!M32),--('Записи'!$A$9:A32="ЗАПИС"))=1,'Записи'!M32,""),"")</s:f>
        <s:v/>
      </s:c>
      <s:c r="B32" s="19" t="str">
        <s:f>IF($A32="","",SUMPRODUCT(--('Записи'!$M$9:$M$209=$A32),--('Записи'!$A$9:$A$209="ЗАПИС"),--('Записи'!$R$9:$R$209="ha"),'Записи'!$Q$9:$Q$209))</s:f>
        <s:v/>
      </s:c>
      <s:c r="C32" s="19" t="str">
        <s:f>IF($A32="","",SUMPRODUCT(--('Записи'!$M$9:$M$209=$A32),--('Записи'!$A$9:$A$209="ЗАПИС"),--('Записи'!$R$9:$R$209="acre"),'Записи'!$Q$9:$Q$209))</s:f>
        <s:v/>
      </s:c>
      <s:c r="D32" s="19" t="str">
        <s:f>IF($A32="","",SUMPRODUCT(--('Записи'!$M$9:$M$209=$A32),--('Записи'!$A$9:$A$209="ЗАПИС"),--('Записи'!$R$9:$R$209="m²"),'Записи'!$Q$9:$Q$209))</s:f>
        <s:v/>
      </s:c>
      <s:c r="E32" s="20" t="str">
        <s:f>IF($A32="","",SUMPRODUCT(--('Записи'!$M$9:$M$209=$A32),--('Записи'!$A$9:$A$209="ЗАПИС"),--('Записи'!$Q$9:$Q$209=""))+SUMPRODUCT(--('Записи'!$M$9:$M$209=$A32),--('Записи'!$A$9:$A$209="ЗАПИС"),--('Записи'!$Q$9:$Q$209&lt;&gt;""),--('Записи'!$R$9:$R$209="")))</s:f>
        <s:v/>
      </s:c>
      <s:c r="F32" s="21" t="n"/>
      <s:c r="G32" s="18" t="str">
        <s:f>IF(AND('Записи'!A32="ЗАПИС",'Записи'!J32&lt;&gt;""),IF(SUMPRODUCT(--('Записи'!$J$9:J32='Записи'!J32),--('Записи'!$A$9:A32="ЗАПИС"))=1,'Записи'!J32,""),"")</s:f>
        <s:v/>
      </s:c>
      <s:c r="H32" s="19" t="str">
        <s:f>IF($G32="","",SUMPRODUCT(--('Записи'!$J$9:$J$209=$G32),--('Записи'!$A$9:$A$209="ЗАПИС"),--('Записи'!$R$9:$R$209="ha"),'Записи'!$Q$9:$Q$209))</s:f>
        <s:v/>
      </s:c>
      <s:c r="I32" s="19" t="str">
        <s:f>IF($G32="","",SUMPRODUCT(--('Записи'!$J$9:$J$209=$G32),--('Записи'!$A$9:$A$209="ЗАПИС"),--('Записи'!$R$9:$R$209="acre"),'Записи'!$Q$9:$Q$209))</s:f>
        <s:v/>
      </s:c>
      <s:c r="J32" s="19" t="str">
        <s:f>IF($G32="","",SUMPRODUCT(--('Записи'!$J$9:$J$209=$G32),--('Записи'!$A$9:$A$209="ЗАПИС"),--('Записи'!$R$9:$R$209="m²"),'Записи'!$Q$9:$Q$209))</s:f>
        <s:v/>
      </s:c>
      <s:c r="K32" s="20" t="str">
        <s:f>IF($G32="","",SUMPRODUCT(--('Записи'!$J$9:$J$209=$G32),--('Записи'!$A$9:$A$209="ЗАПИС"),--('Записи'!$Q$9:$Q$209=""))+SUMPRODUCT(--('Записи'!$J$9:$J$209=$G32),--('Записи'!$A$9:$A$209="ЗАПИС"),--('Записи'!$Q$9:$Q$209&lt;&gt;""),--('Записи'!$R$9:$R$209="")))</s:f>
        <s:v/>
      </s:c>
    </s:row>
    <s:row r="33" ht="25" customHeight="1">
      <s:c r="A33" s="18" t="str">
        <s:f>IF(AND('Записи'!A33="ЗАПИС",'Записи'!M33&lt;&gt;""),IF(SUMPRODUCT(--('Записи'!$M$9:M33='Записи'!M33),--('Записи'!$A$9:A33="ЗАПИС"))=1,'Записи'!M33,""),"")</s:f>
        <s:v/>
      </s:c>
      <s:c r="B33" s="19" t="str">
        <s:f>IF($A33="","",SUMPRODUCT(--('Записи'!$M$9:$M$209=$A33),--('Записи'!$A$9:$A$209="ЗАПИС"),--('Записи'!$R$9:$R$209="ha"),'Записи'!$Q$9:$Q$209))</s:f>
        <s:v/>
      </s:c>
      <s:c r="C33" s="19" t="str">
        <s:f>IF($A33="","",SUMPRODUCT(--('Записи'!$M$9:$M$209=$A33),--('Записи'!$A$9:$A$209="ЗАПИС"),--('Записи'!$R$9:$R$209="acre"),'Записи'!$Q$9:$Q$209))</s:f>
        <s:v/>
      </s:c>
      <s:c r="D33" s="19" t="str">
        <s:f>IF($A33="","",SUMPRODUCT(--('Записи'!$M$9:$M$209=$A33),--('Записи'!$A$9:$A$209="ЗАПИС"),--('Записи'!$R$9:$R$209="m²"),'Записи'!$Q$9:$Q$209))</s:f>
        <s:v/>
      </s:c>
      <s:c r="E33" s="20" t="str">
        <s:f>IF($A33="","",SUMPRODUCT(--('Записи'!$M$9:$M$209=$A33),--('Записи'!$A$9:$A$209="ЗАПИС"),--('Записи'!$Q$9:$Q$209=""))+SUMPRODUCT(--('Записи'!$M$9:$M$209=$A33),--('Записи'!$A$9:$A$209="ЗАПИС"),--('Записи'!$Q$9:$Q$209&lt;&gt;""),--('Записи'!$R$9:$R$209="")))</s:f>
        <s:v/>
      </s:c>
      <s:c r="F33" s="21" t="n"/>
      <s:c r="G33" s="18" t="str">
        <s:f>IF(AND('Записи'!A33="ЗАПИС",'Записи'!J33&lt;&gt;""),IF(SUMPRODUCT(--('Записи'!$J$9:J33='Записи'!J33),--('Записи'!$A$9:A33="ЗАПИС"))=1,'Записи'!J33,""),"")</s:f>
        <s:v/>
      </s:c>
      <s:c r="H33" s="19" t="str">
        <s:f>IF($G33="","",SUMPRODUCT(--('Записи'!$J$9:$J$209=$G33),--('Записи'!$A$9:$A$209="ЗАПИС"),--('Записи'!$R$9:$R$209="ha"),'Записи'!$Q$9:$Q$209))</s:f>
        <s:v/>
      </s:c>
      <s:c r="I33" s="19" t="str">
        <s:f>IF($G33="","",SUMPRODUCT(--('Записи'!$J$9:$J$209=$G33),--('Записи'!$A$9:$A$209="ЗАПИС"),--('Записи'!$R$9:$R$209="acre"),'Записи'!$Q$9:$Q$209))</s:f>
        <s:v/>
      </s:c>
      <s:c r="J33" s="19" t="str">
        <s:f>IF($G33="","",SUMPRODUCT(--('Записи'!$J$9:$J$209=$G33),--('Записи'!$A$9:$A$209="ЗАПИС"),--('Записи'!$R$9:$R$209="m²"),'Записи'!$Q$9:$Q$209))</s:f>
        <s:v/>
      </s:c>
      <s:c r="K33" s="20" t="str">
        <s:f>IF($G33="","",SUMPRODUCT(--('Записи'!$J$9:$J$209=$G33),--('Записи'!$A$9:$A$209="ЗАПИС"),--('Записи'!$Q$9:$Q$209=""))+SUMPRODUCT(--('Записи'!$J$9:$J$209=$G33),--('Записи'!$A$9:$A$209="ЗАПИС"),--('Записи'!$Q$9:$Q$209&lt;&gt;""),--('Записи'!$R$9:$R$209="")))</s:f>
        <s:v/>
      </s:c>
    </s:row>
    <s:row r="34" ht="25" customHeight="1">
      <s:c r="A34" s="18" t="str">
        <s:f>IF(AND('Записи'!A34="ЗАПИС",'Записи'!M34&lt;&gt;""),IF(SUMPRODUCT(--('Записи'!$M$9:M34='Записи'!M34),--('Записи'!$A$9:A34="ЗАПИС"))=1,'Записи'!M34,""),"")</s:f>
        <s:v/>
      </s:c>
      <s:c r="B34" s="19" t="str">
        <s:f>IF($A34="","",SUMPRODUCT(--('Записи'!$M$9:$M$209=$A34),--('Записи'!$A$9:$A$209="ЗАПИС"),--('Записи'!$R$9:$R$209="ha"),'Записи'!$Q$9:$Q$209))</s:f>
        <s:v/>
      </s:c>
      <s:c r="C34" s="19" t="str">
        <s:f>IF($A34="","",SUMPRODUCT(--('Записи'!$M$9:$M$209=$A34),--('Записи'!$A$9:$A$209="ЗАПИС"),--('Записи'!$R$9:$R$209="acre"),'Записи'!$Q$9:$Q$209))</s:f>
        <s:v/>
      </s:c>
      <s:c r="D34" s="19" t="str">
        <s:f>IF($A34="","",SUMPRODUCT(--('Записи'!$M$9:$M$209=$A34),--('Записи'!$A$9:$A$209="ЗАПИС"),--('Записи'!$R$9:$R$209="m²"),'Записи'!$Q$9:$Q$209))</s:f>
        <s:v/>
      </s:c>
      <s:c r="E34" s="20" t="str">
        <s:f>IF($A34="","",SUMPRODUCT(--('Записи'!$M$9:$M$209=$A34),--('Записи'!$A$9:$A$209="ЗАПИС"),--('Записи'!$Q$9:$Q$209=""))+SUMPRODUCT(--('Записи'!$M$9:$M$209=$A34),--('Записи'!$A$9:$A$209="ЗАПИС"),--('Записи'!$Q$9:$Q$209&lt;&gt;""),--('Записи'!$R$9:$R$209="")))</s:f>
        <s:v/>
      </s:c>
      <s:c r="F34" s="21" t="n"/>
      <s:c r="G34" s="18" t="str">
        <s:f>IF(AND('Записи'!A34="ЗАПИС",'Записи'!J34&lt;&gt;""),IF(SUMPRODUCT(--('Записи'!$J$9:J34='Записи'!J34),--('Записи'!$A$9:A34="ЗАПИС"))=1,'Записи'!J34,""),"")</s:f>
        <s:v/>
      </s:c>
      <s:c r="H34" s="19" t="str">
        <s:f>IF($G34="","",SUMPRODUCT(--('Записи'!$J$9:$J$209=$G34),--('Записи'!$A$9:$A$209="ЗАПИС"),--('Записи'!$R$9:$R$209="ha"),'Записи'!$Q$9:$Q$209))</s:f>
        <s:v/>
      </s:c>
      <s:c r="I34" s="19" t="str">
        <s:f>IF($G34="","",SUMPRODUCT(--('Записи'!$J$9:$J$209=$G34),--('Записи'!$A$9:$A$209="ЗАПИС"),--('Записи'!$R$9:$R$209="acre"),'Записи'!$Q$9:$Q$209))</s:f>
        <s:v/>
      </s:c>
      <s:c r="J34" s="19" t="str">
        <s:f>IF($G34="","",SUMPRODUCT(--('Записи'!$J$9:$J$209=$G34),--('Записи'!$A$9:$A$209="ЗАПИС"),--('Записи'!$R$9:$R$209="m²"),'Записи'!$Q$9:$Q$209))</s:f>
        <s:v/>
      </s:c>
      <s:c r="K34" s="20" t="str">
        <s:f>IF($G34="","",SUMPRODUCT(--('Записи'!$J$9:$J$209=$G34),--('Записи'!$A$9:$A$209="ЗАПИС"),--('Записи'!$Q$9:$Q$209=""))+SUMPRODUCT(--('Записи'!$J$9:$J$209=$G34),--('Записи'!$A$9:$A$209="ЗАПИС"),--('Записи'!$Q$9:$Q$209&lt;&gt;""),--('Записи'!$R$9:$R$209="")))</s:f>
        <s:v/>
      </s:c>
    </s:row>
    <s:row r="35" ht="25" customHeight="1">
      <s:c r="A35" s="18" t="str">
        <s:f>IF(AND('Записи'!A35="ЗАПИС",'Записи'!M35&lt;&gt;""),IF(SUMPRODUCT(--('Записи'!$M$9:M35='Записи'!M35),--('Записи'!$A$9:A35="ЗАПИС"))=1,'Записи'!M35,""),"")</s:f>
        <s:v/>
      </s:c>
      <s:c r="B35" s="19" t="str">
        <s:f>IF($A35="","",SUMPRODUCT(--('Записи'!$M$9:$M$209=$A35),--('Записи'!$A$9:$A$209="ЗАПИС"),--('Записи'!$R$9:$R$209="ha"),'Записи'!$Q$9:$Q$209))</s:f>
        <s:v/>
      </s:c>
      <s:c r="C35" s="19" t="str">
        <s:f>IF($A35="","",SUMPRODUCT(--('Записи'!$M$9:$M$209=$A35),--('Записи'!$A$9:$A$209="ЗАПИС"),--('Записи'!$R$9:$R$209="acre"),'Записи'!$Q$9:$Q$209))</s:f>
        <s:v/>
      </s:c>
      <s:c r="D35" s="19" t="str">
        <s:f>IF($A35="","",SUMPRODUCT(--('Записи'!$M$9:$M$209=$A35),--('Записи'!$A$9:$A$209="ЗАПИС"),--('Записи'!$R$9:$R$209="m²"),'Записи'!$Q$9:$Q$209))</s:f>
        <s:v/>
      </s:c>
      <s:c r="E35" s="20" t="str">
        <s:f>IF($A35="","",SUMPRODUCT(--('Записи'!$M$9:$M$209=$A35),--('Записи'!$A$9:$A$209="ЗАПИС"),--('Записи'!$Q$9:$Q$209=""))+SUMPRODUCT(--('Записи'!$M$9:$M$209=$A35),--('Записи'!$A$9:$A$209="ЗАПИС"),--('Записи'!$Q$9:$Q$209&lt;&gt;""),--('Записи'!$R$9:$R$209="")))</s:f>
        <s:v/>
      </s:c>
      <s:c r="F35" s="21" t="n"/>
      <s:c r="G35" s="18" t="str">
        <s:f>IF(AND('Записи'!A35="ЗАПИС",'Записи'!J35&lt;&gt;""),IF(SUMPRODUCT(--('Записи'!$J$9:J35='Записи'!J35),--('Записи'!$A$9:A35="ЗАПИС"))=1,'Записи'!J35,""),"")</s:f>
        <s:v/>
      </s:c>
      <s:c r="H35" s="19" t="str">
        <s:f>IF($G35="","",SUMPRODUCT(--('Записи'!$J$9:$J$209=$G35),--('Записи'!$A$9:$A$209="ЗАПИС"),--('Записи'!$R$9:$R$209="ha"),'Записи'!$Q$9:$Q$209))</s:f>
        <s:v/>
      </s:c>
      <s:c r="I35" s="19" t="str">
        <s:f>IF($G35="","",SUMPRODUCT(--('Записи'!$J$9:$J$209=$G35),--('Записи'!$A$9:$A$209="ЗАПИС"),--('Записи'!$R$9:$R$209="acre"),'Записи'!$Q$9:$Q$209))</s:f>
        <s:v/>
      </s:c>
      <s:c r="J35" s="19" t="str">
        <s:f>IF($G35="","",SUMPRODUCT(--('Записи'!$J$9:$J$209=$G35),--('Записи'!$A$9:$A$209="ЗАПИС"),--('Записи'!$R$9:$R$209="m²"),'Записи'!$Q$9:$Q$209))</s:f>
        <s:v/>
      </s:c>
      <s:c r="K35" s="20" t="str">
        <s:f>IF($G35="","",SUMPRODUCT(--('Записи'!$J$9:$J$209=$G35),--('Записи'!$A$9:$A$209="ЗАПИС"),--('Записи'!$Q$9:$Q$209=""))+SUMPRODUCT(--('Записи'!$J$9:$J$209=$G35),--('Записи'!$A$9:$A$209="ЗАПИС"),--('Записи'!$Q$9:$Q$209&lt;&gt;""),--('Записи'!$R$9:$R$209="")))</s:f>
        <s:v/>
      </s:c>
    </s:row>
    <s:row r="36" ht="25" customHeight="1">
      <s:c r="A36" s="18" t="str">
        <s:f>IF(AND('Записи'!A36="ЗАПИС",'Записи'!M36&lt;&gt;""),IF(SUMPRODUCT(--('Записи'!$M$9:M36='Записи'!M36),--('Записи'!$A$9:A36="ЗАПИС"))=1,'Записи'!M36,""),"")</s:f>
        <s:v/>
      </s:c>
      <s:c r="B36" s="19" t="str">
        <s:f>IF($A36="","",SUMPRODUCT(--('Записи'!$M$9:$M$209=$A36),--('Записи'!$A$9:$A$209="ЗАПИС"),--('Записи'!$R$9:$R$209="ha"),'Записи'!$Q$9:$Q$209))</s:f>
        <s:v/>
      </s:c>
      <s:c r="C36" s="19" t="str">
        <s:f>IF($A36="","",SUMPRODUCT(--('Записи'!$M$9:$M$209=$A36),--('Записи'!$A$9:$A$209="ЗАПИС"),--('Записи'!$R$9:$R$209="acre"),'Записи'!$Q$9:$Q$209))</s:f>
        <s:v/>
      </s:c>
      <s:c r="D36" s="19" t="str">
        <s:f>IF($A36="","",SUMPRODUCT(--('Записи'!$M$9:$M$209=$A36),--('Записи'!$A$9:$A$209="ЗАПИС"),--('Записи'!$R$9:$R$209="m²"),'Записи'!$Q$9:$Q$209))</s:f>
        <s:v/>
      </s:c>
      <s:c r="E36" s="20" t="str">
        <s:f>IF($A36="","",SUMPRODUCT(--('Записи'!$M$9:$M$209=$A36),--('Записи'!$A$9:$A$209="ЗАПИС"),--('Записи'!$Q$9:$Q$209=""))+SUMPRODUCT(--('Записи'!$M$9:$M$209=$A36),--('Записи'!$A$9:$A$209="ЗАПИС"),--('Записи'!$Q$9:$Q$209&lt;&gt;""),--('Записи'!$R$9:$R$209="")))</s:f>
        <s:v/>
      </s:c>
      <s:c r="F36" s="21" t="n"/>
      <s:c r="G36" s="18" t="str">
        <s:f>IF(AND('Записи'!A36="ЗАПИС",'Записи'!J36&lt;&gt;""),IF(SUMPRODUCT(--('Записи'!$J$9:J36='Записи'!J36),--('Записи'!$A$9:A36="ЗАПИС"))=1,'Записи'!J36,""),"")</s:f>
        <s:v/>
      </s:c>
      <s:c r="H36" s="19" t="str">
        <s:f>IF($G36="","",SUMPRODUCT(--('Записи'!$J$9:$J$209=$G36),--('Записи'!$A$9:$A$209="ЗАПИС"),--('Записи'!$R$9:$R$209="ha"),'Записи'!$Q$9:$Q$209))</s:f>
        <s:v/>
      </s:c>
      <s:c r="I36" s="19" t="str">
        <s:f>IF($G36="","",SUMPRODUCT(--('Записи'!$J$9:$J$209=$G36),--('Записи'!$A$9:$A$209="ЗАПИС"),--('Записи'!$R$9:$R$209="acre"),'Записи'!$Q$9:$Q$209))</s:f>
        <s:v/>
      </s:c>
      <s:c r="J36" s="19" t="str">
        <s:f>IF($G36="","",SUMPRODUCT(--('Записи'!$J$9:$J$209=$G36),--('Записи'!$A$9:$A$209="ЗАПИС"),--('Записи'!$R$9:$R$209="m²"),'Записи'!$Q$9:$Q$209))</s:f>
        <s:v/>
      </s:c>
      <s:c r="K36" s="20" t="str">
        <s:f>IF($G36="","",SUMPRODUCT(--('Записи'!$J$9:$J$209=$G36),--('Записи'!$A$9:$A$209="ЗАПИС"),--('Записи'!$Q$9:$Q$209=""))+SUMPRODUCT(--('Записи'!$J$9:$J$209=$G36),--('Записи'!$A$9:$A$209="ЗАПИС"),--('Записи'!$Q$9:$Q$209&lt;&gt;""),--('Записи'!$R$9:$R$209="")))</s:f>
        <s:v/>
      </s:c>
    </s:row>
    <s:row r="37" ht="25" customHeight="1">
      <s:c r="A37" s="18" t="str">
        <s:f>IF(AND('Записи'!A37="ЗАПИС",'Записи'!M37&lt;&gt;""),IF(SUMPRODUCT(--('Записи'!$M$9:M37='Записи'!M37),--('Записи'!$A$9:A37="ЗАПИС"))=1,'Записи'!M37,""),"")</s:f>
        <s:v/>
      </s:c>
      <s:c r="B37" s="19" t="str">
        <s:f>IF($A37="","",SUMPRODUCT(--('Записи'!$M$9:$M$209=$A37),--('Записи'!$A$9:$A$209="ЗАПИС"),--('Записи'!$R$9:$R$209="ha"),'Записи'!$Q$9:$Q$209))</s:f>
        <s:v/>
      </s:c>
      <s:c r="C37" s="19" t="str">
        <s:f>IF($A37="","",SUMPRODUCT(--('Записи'!$M$9:$M$209=$A37),--('Записи'!$A$9:$A$209="ЗАПИС"),--('Записи'!$R$9:$R$209="acre"),'Записи'!$Q$9:$Q$209))</s:f>
        <s:v/>
      </s:c>
      <s:c r="D37" s="19" t="str">
        <s:f>IF($A37="","",SUMPRODUCT(--('Записи'!$M$9:$M$209=$A37),--('Записи'!$A$9:$A$209="ЗАПИС"),--('Записи'!$R$9:$R$209="m²"),'Записи'!$Q$9:$Q$209))</s:f>
        <s:v/>
      </s:c>
      <s:c r="E37" s="20" t="str">
        <s:f>IF($A37="","",SUMPRODUCT(--('Записи'!$M$9:$M$209=$A37),--('Записи'!$A$9:$A$209="ЗАПИС"),--('Записи'!$Q$9:$Q$209=""))+SUMPRODUCT(--('Записи'!$M$9:$M$209=$A37),--('Записи'!$A$9:$A$209="ЗАПИС"),--('Записи'!$Q$9:$Q$209&lt;&gt;""),--('Записи'!$R$9:$R$209="")))</s:f>
        <s:v/>
      </s:c>
      <s:c r="F37" s="21" t="n"/>
      <s:c r="G37" s="18" t="str">
        <s:f>IF(AND('Записи'!A37="ЗАПИС",'Записи'!J37&lt;&gt;""),IF(SUMPRODUCT(--('Записи'!$J$9:J37='Записи'!J37),--('Записи'!$A$9:A37="ЗАПИС"))=1,'Записи'!J37,""),"")</s:f>
        <s:v/>
      </s:c>
      <s:c r="H37" s="19" t="str">
        <s:f>IF($G37="","",SUMPRODUCT(--('Записи'!$J$9:$J$209=$G37),--('Записи'!$A$9:$A$209="ЗАПИС"),--('Записи'!$R$9:$R$209="ha"),'Записи'!$Q$9:$Q$209))</s:f>
        <s:v/>
      </s:c>
      <s:c r="I37" s="19" t="str">
        <s:f>IF($G37="","",SUMPRODUCT(--('Записи'!$J$9:$J$209=$G37),--('Записи'!$A$9:$A$209="ЗАПИС"),--('Записи'!$R$9:$R$209="acre"),'Записи'!$Q$9:$Q$209))</s:f>
        <s:v/>
      </s:c>
      <s:c r="J37" s="19" t="str">
        <s:f>IF($G37="","",SUMPRODUCT(--('Записи'!$J$9:$J$209=$G37),--('Записи'!$A$9:$A$209="ЗАПИС"),--('Записи'!$R$9:$R$209="m²"),'Записи'!$Q$9:$Q$209))</s:f>
        <s:v/>
      </s:c>
      <s:c r="K37" s="20" t="str">
        <s:f>IF($G37="","",SUMPRODUCT(--('Записи'!$J$9:$J$209=$G37),--('Записи'!$A$9:$A$209="ЗАПИС"),--('Записи'!$Q$9:$Q$209=""))+SUMPRODUCT(--('Записи'!$J$9:$J$209=$G37),--('Записи'!$A$9:$A$209="ЗАПИС"),--('Записи'!$Q$9:$Q$209&lt;&gt;""),--('Записи'!$R$9:$R$209="")))</s:f>
        <s:v/>
      </s:c>
    </s:row>
    <s:row r="38" ht="25" customHeight="1">
      <s:c r="A38" s="18" t="str">
        <s:f>IF(AND('Записи'!A38="ЗАПИС",'Записи'!M38&lt;&gt;""),IF(SUMPRODUCT(--('Записи'!$M$9:M38='Записи'!M38),--('Записи'!$A$9:A38="ЗАПИС"))=1,'Записи'!M38,""),"")</s:f>
        <s:v/>
      </s:c>
      <s:c r="B38" s="19" t="str">
        <s:f>IF($A38="","",SUMPRODUCT(--('Записи'!$M$9:$M$209=$A38),--('Записи'!$A$9:$A$209="ЗАПИС"),--('Записи'!$R$9:$R$209="ha"),'Записи'!$Q$9:$Q$209))</s:f>
        <s:v/>
      </s:c>
      <s:c r="C38" s="19" t="str">
        <s:f>IF($A38="","",SUMPRODUCT(--('Записи'!$M$9:$M$209=$A38),--('Записи'!$A$9:$A$209="ЗАПИС"),--('Записи'!$R$9:$R$209="acre"),'Записи'!$Q$9:$Q$209))</s:f>
        <s:v/>
      </s:c>
      <s:c r="D38" s="19" t="str">
        <s:f>IF($A38="","",SUMPRODUCT(--('Записи'!$M$9:$M$209=$A38),--('Записи'!$A$9:$A$209="ЗАПИС"),--('Записи'!$R$9:$R$209="m²"),'Записи'!$Q$9:$Q$209))</s:f>
        <s:v/>
      </s:c>
      <s:c r="E38" s="20" t="str">
        <s:f>IF($A38="","",SUMPRODUCT(--('Записи'!$M$9:$M$209=$A38),--('Записи'!$A$9:$A$209="ЗАПИС"),--('Записи'!$Q$9:$Q$209=""))+SUMPRODUCT(--('Записи'!$M$9:$M$209=$A38),--('Записи'!$A$9:$A$209="ЗАПИС"),--('Записи'!$Q$9:$Q$209&lt;&gt;""),--('Записи'!$R$9:$R$209="")))</s:f>
        <s:v/>
      </s:c>
      <s:c r="F38" s="21" t="n"/>
      <s:c r="G38" s="18" t="str">
        <s:f>IF(AND('Записи'!A38="ЗАПИС",'Записи'!J38&lt;&gt;""),IF(SUMPRODUCT(--('Записи'!$J$9:J38='Записи'!J38),--('Записи'!$A$9:A38="ЗАПИС"))=1,'Записи'!J38,""),"")</s:f>
        <s:v/>
      </s:c>
      <s:c r="H38" s="19" t="str">
        <s:f>IF($G38="","",SUMPRODUCT(--('Записи'!$J$9:$J$209=$G38),--('Записи'!$A$9:$A$209="ЗАПИС"),--('Записи'!$R$9:$R$209="ha"),'Записи'!$Q$9:$Q$209))</s:f>
        <s:v/>
      </s:c>
      <s:c r="I38" s="19" t="str">
        <s:f>IF($G38="","",SUMPRODUCT(--('Записи'!$J$9:$J$209=$G38),--('Записи'!$A$9:$A$209="ЗАПИС"),--('Записи'!$R$9:$R$209="acre"),'Записи'!$Q$9:$Q$209))</s:f>
        <s:v/>
      </s:c>
      <s:c r="J38" s="19" t="str">
        <s:f>IF($G38="","",SUMPRODUCT(--('Записи'!$J$9:$J$209=$G38),--('Записи'!$A$9:$A$209="ЗАПИС"),--('Записи'!$R$9:$R$209="m²"),'Записи'!$Q$9:$Q$209))</s:f>
        <s:v/>
      </s:c>
      <s:c r="K38" s="20" t="str">
        <s:f>IF($G38="","",SUMPRODUCT(--('Записи'!$J$9:$J$209=$G38),--('Записи'!$A$9:$A$209="ЗАПИС"),--('Записи'!$Q$9:$Q$209=""))+SUMPRODUCT(--('Записи'!$J$9:$J$209=$G38),--('Записи'!$A$9:$A$209="ЗАПИС"),--('Записи'!$Q$9:$Q$209&lt;&gt;""),--('Записи'!$R$9:$R$209="")))</s:f>
        <s:v/>
      </s:c>
    </s:row>
    <s:row r="39" ht="25" customHeight="1">
      <s:c r="A39" s="18" t="str">
        <s:f>IF(AND('Записи'!A39="ЗАПИС",'Записи'!M39&lt;&gt;""),IF(SUMPRODUCT(--('Записи'!$M$9:M39='Записи'!M39),--('Записи'!$A$9:A39="ЗАПИС"))=1,'Записи'!M39,""),"")</s:f>
        <s:v/>
      </s:c>
      <s:c r="B39" s="19" t="str">
        <s:f>IF($A39="","",SUMPRODUCT(--('Записи'!$M$9:$M$209=$A39),--('Записи'!$A$9:$A$209="ЗАПИС"),--('Записи'!$R$9:$R$209="ha"),'Записи'!$Q$9:$Q$209))</s:f>
        <s:v/>
      </s:c>
      <s:c r="C39" s="19" t="str">
        <s:f>IF($A39="","",SUMPRODUCT(--('Записи'!$M$9:$M$209=$A39),--('Записи'!$A$9:$A$209="ЗАПИС"),--('Записи'!$R$9:$R$209="acre"),'Записи'!$Q$9:$Q$209))</s:f>
        <s:v/>
      </s:c>
      <s:c r="D39" s="19" t="str">
        <s:f>IF($A39="","",SUMPRODUCT(--('Записи'!$M$9:$M$209=$A39),--('Записи'!$A$9:$A$209="ЗАПИС"),--('Записи'!$R$9:$R$209="m²"),'Записи'!$Q$9:$Q$209))</s:f>
        <s:v/>
      </s:c>
      <s:c r="E39" s="20" t="str">
        <s:f>IF($A39="","",SUMPRODUCT(--('Записи'!$M$9:$M$209=$A39),--('Записи'!$A$9:$A$209="ЗАПИС"),--('Записи'!$Q$9:$Q$209=""))+SUMPRODUCT(--('Записи'!$M$9:$M$209=$A39),--('Записи'!$A$9:$A$209="ЗАПИС"),--('Записи'!$Q$9:$Q$209&lt;&gt;""),--('Записи'!$R$9:$R$209="")))</s:f>
        <s:v/>
      </s:c>
      <s:c r="F39" s="21" t="n"/>
      <s:c r="G39" s="18" t="str">
        <s:f>IF(AND('Записи'!A39="ЗАПИС",'Записи'!J39&lt;&gt;""),IF(SUMPRODUCT(--('Записи'!$J$9:J39='Записи'!J39),--('Записи'!$A$9:A39="ЗАПИС"))=1,'Записи'!J39,""),"")</s:f>
        <s:v/>
      </s:c>
      <s:c r="H39" s="19" t="str">
        <s:f>IF($G39="","",SUMPRODUCT(--('Записи'!$J$9:$J$209=$G39),--('Записи'!$A$9:$A$209="ЗАПИС"),--('Записи'!$R$9:$R$209="ha"),'Записи'!$Q$9:$Q$209))</s:f>
        <s:v/>
      </s:c>
      <s:c r="I39" s="19" t="str">
        <s:f>IF($G39="","",SUMPRODUCT(--('Записи'!$J$9:$J$209=$G39),--('Записи'!$A$9:$A$209="ЗАПИС"),--('Записи'!$R$9:$R$209="acre"),'Записи'!$Q$9:$Q$209))</s:f>
        <s:v/>
      </s:c>
      <s:c r="J39" s="19" t="str">
        <s:f>IF($G39="","",SUMPRODUCT(--('Записи'!$J$9:$J$209=$G39),--('Записи'!$A$9:$A$209="ЗАПИС"),--('Записи'!$R$9:$R$209="m²"),'Записи'!$Q$9:$Q$209))</s:f>
        <s:v/>
      </s:c>
      <s:c r="K39" s="20" t="str">
        <s:f>IF($G39="","",SUMPRODUCT(--('Записи'!$J$9:$J$209=$G39),--('Записи'!$A$9:$A$209="ЗАПИС"),--('Записи'!$Q$9:$Q$209=""))+SUMPRODUCT(--('Записи'!$J$9:$J$209=$G39),--('Записи'!$A$9:$A$209="ЗАПИС"),--('Записи'!$Q$9:$Q$209&lt;&gt;""),--('Записи'!$R$9:$R$209="")))</s:f>
        <s:v/>
      </s:c>
    </s:row>
    <s:row r="40" ht="25" customHeight="1">
      <s:c r="A40" s="18" t="str">
        <s:f>IF(AND('Записи'!A40="ЗАПИС",'Записи'!M40&lt;&gt;""),IF(SUMPRODUCT(--('Записи'!$M$9:M40='Записи'!M40),--('Записи'!$A$9:A40="ЗАПИС"))=1,'Записи'!M40,""),"")</s:f>
        <s:v/>
      </s:c>
      <s:c r="B40" s="19" t="str">
        <s:f>IF($A40="","",SUMPRODUCT(--('Записи'!$M$9:$M$209=$A40),--('Записи'!$A$9:$A$209="ЗАПИС"),--('Записи'!$R$9:$R$209="ha"),'Записи'!$Q$9:$Q$209))</s:f>
        <s:v/>
      </s:c>
      <s:c r="C40" s="19" t="str">
        <s:f>IF($A40="","",SUMPRODUCT(--('Записи'!$M$9:$M$209=$A40),--('Записи'!$A$9:$A$209="ЗАПИС"),--('Записи'!$R$9:$R$209="acre"),'Записи'!$Q$9:$Q$209))</s:f>
        <s:v/>
      </s:c>
      <s:c r="D40" s="19" t="str">
        <s:f>IF($A40="","",SUMPRODUCT(--('Записи'!$M$9:$M$209=$A40),--('Записи'!$A$9:$A$209="ЗАПИС"),--('Записи'!$R$9:$R$209="m²"),'Записи'!$Q$9:$Q$209))</s:f>
        <s:v/>
      </s:c>
      <s:c r="E40" s="20" t="str">
        <s:f>IF($A40="","",SUMPRODUCT(--('Записи'!$M$9:$M$209=$A40),--('Записи'!$A$9:$A$209="ЗАПИС"),--('Записи'!$Q$9:$Q$209=""))+SUMPRODUCT(--('Записи'!$M$9:$M$209=$A40),--('Записи'!$A$9:$A$209="ЗАПИС"),--('Записи'!$Q$9:$Q$209&lt;&gt;""),--('Записи'!$R$9:$R$209="")))</s:f>
        <s:v/>
      </s:c>
      <s:c r="F40" s="21" t="n"/>
      <s:c r="G40" s="18" t="str">
        <s:f>IF(AND('Записи'!A40="ЗАПИС",'Записи'!J40&lt;&gt;""),IF(SUMPRODUCT(--('Записи'!$J$9:J40='Записи'!J40),--('Записи'!$A$9:A40="ЗАПИС"))=1,'Записи'!J40,""),"")</s:f>
        <s:v/>
      </s:c>
      <s:c r="H40" s="19" t="str">
        <s:f>IF($G40="","",SUMPRODUCT(--('Записи'!$J$9:$J$209=$G40),--('Записи'!$A$9:$A$209="ЗАПИС"),--('Записи'!$R$9:$R$209="ha"),'Записи'!$Q$9:$Q$209))</s:f>
        <s:v/>
      </s:c>
      <s:c r="I40" s="19" t="str">
        <s:f>IF($G40="","",SUMPRODUCT(--('Записи'!$J$9:$J$209=$G40),--('Записи'!$A$9:$A$209="ЗАПИС"),--('Записи'!$R$9:$R$209="acre"),'Записи'!$Q$9:$Q$209))</s:f>
        <s:v/>
      </s:c>
      <s:c r="J40" s="19" t="str">
        <s:f>IF($G40="","",SUMPRODUCT(--('Записи'!$J$9:$J$209=$G40),--('Записи'!$A$9:$A$209="ЗАПИС"),--('Записи'!$R$9:$R$209="m²"),'Записи'!$Q$9:$Q$209))</s:f>
        <s:v/>
      </s:c>
      <s:c r="K40" s="20" t="str">
        <s:f>IF($G40="","",SUMPRODUCT(--('Записи'!$J$9:$J$209=$G40),--('Записи'!$A$9:$A$209="ЗАПИС"),--('Записи'!$Q$9:$Q$209=""))+SUMPRODUCT(--('Записи'!$J$9:$J$209=$G40),--('Записи'!$A$9:$A$209="ЗАПИС"),--('Записи'!$Q$9:$Q$209&lt;&gt;""),--('Записи'!$R$9:$R$209="")))</s:f>
        <s:v/>
      </s:c>
    </s:row>
    <s:row r="41" ht="25" customHeight="1">
      <s:c r="A41" s="18" t="str">
        <s:f>IF(AND('Записи'!A41="ЗАПИС",'Записи'!M41&lt;&gt;""),IF(SUMPRODUCT(--('Записи'!$M$9:M41='Записи'!M41),--('Записи'!$A$9:A41="ЗАПИС"))=1,'Записи'!M41,""),"")</s:f>
        <s:v/>
      </s:c>
      <s:c r="B41" s="19" t="str">
        <s:f>IF($A41="","",SUMPRODUCT(--('Записи'!$M$9:$M$209=$A41),--('Записи'!$A$9:$A$209="ЗАПИС"),--('Записи'!$R$9:$R$209="ha"),'Записи'!$Q$9:$Q$209))</s:f>
        <s:v/>
      </s:c>
      <s:c r="C41" s="19" t="str">
        <s:f>IF($A41="","",SUMPRODUCT(--('Записи'!$M$9:$M$209=$A41),--('Записи'!$A$9:$A$209="ЗАПИС"),--('Записи'!$R$9:$R$209="acre"),'Записи'!$Q$9:$Q$209))</s:f>
        <s:v/>
      </s:c>
      <s:c r="D41" s="19" t="str">
        <s:f>IF($A41="","",SUMPRODUCT(--('Записи'!$M$9:$M$209=$A41),--('Записи'!$A$9:$A$209="ЗАПИС"),--('Записи'!$R$9:$R$209="m²"),'Записи'!$Q$9:$Q$209))</s:f>
        <s:v/>
      </s:c>
      <s:c r="E41" s="20" t="str">
        <s:f>IF($A41="","",SUMPRODUCT(--('Записи'!$M$9:$M$209=$A41),--('Записи'!$A$9:$A$209="ЗАПИС"),--('Записи'!$Q$9:$Q$209=""))+SUMPRODUCT(--('Записи'!$M$9:$M$209=$A41),--('Записи'!$A$9:$A$209="ЗАПИС"),--('Записи'!$Q$9:$Q$209&lt;&gt;""),--('Записи'!$R$9:$R$209="")))</s:f>
        <s:v/>
      </s:c>
      <s:c r="F41" s="21" t="n"/>
      <s:c r="G41" s="18" t="str">
        <s:f>IF(AND('Записи'!A41="ЗАПИС",'Записи'!J41&lt;&gt;""),IF(SUMPRODUCT(--('Записи'!$J$9:J41='Записи'!J41),--('Записи'!$A$9:A41="ЗАПИС"))=1,'Записи'!J41,""),"")</s:f>
        <s:v/>
      </s:c>
      <s:c r="H41" s="19" t="str">
        <s:f>IF($G41="","",SUMPRODUCT(--('Записи'!$J$9:$J$209=$G41),--('Записи'!$A$9:$A$209="ЗАПИС"),--('Записи'!$R$9:$R$209="ha"),'Записи'!$Q$9:$Q$209))</s:f>
        <s:v/>
      </s:c>
      <s:c r="I41" s="19" t="str">
        <s:f>IF($G41="","",SUMPRODUCT(--('Записи'!$J$9:$J$209=$G41),--('Записи'!$A$9:$A$209="ЗАПИС"),--('Записи'!$R$9:$R$209="acre"),'Записи'!$Q$9:$Q$209))</s:f>
        <s:v/>
      </s:c>
      <s:c r="J41" s="19" t="str">
        <s:f>IF($G41="","",SUMPRODUCT(--('Записи'!$J$9:$J$209=$G41),--('Записи'!$A$9:$A$209="ЗАПИС"),--('Записи'!$R$9:$R$209="m²"),'Записи'!$Q$9:$Q$209))</s:f>
        <s:v/>
      </s:c>
      <s:c r="K41" s="20" t="str">
        <s:f>IF($G41="","",SUMPRODUCT(--('Записи'!$J$9:$J$209=$G41),--('Записи'!$A$9:$A$209="ЗАПИС"),--('Записи'!$Q$9:$Q$209=""))+SUMPRODUCT(--('Записи'!$J$9:$J$209=$G41),--('Записи'!$A$9:$A$209="ЗАПИС"),--('Записи'!$Q$9:$Q$209&lt;&gt;""),--('Записи'!$R$9:$R$209="")))</s:f>
        <s:v/>
      </s:c>
    </s:row>
    <s:row r="42" ht="25" customHeight="1">
      <s:c r="A42" s="18" t="str">
        <s:f>IF(AND('Записи'!A42="ЗАПИС",'Записи'!M42&lt;&gt;""),IF(SUMPRODUCT(--('Записи'!$M$9:M42='Записи'!M42),--('Записи'!$A$9:A42="ЗАПИС"))=1,'Записи'!M42,""),"")</s:f>
        <s:v/>
      </s:c>
      <s:c r="B42" s="19" t="str">
        <s:f>IF($A42="","",SUMPRODUCT(--('Записи'!$M$9:$M$209=$A42),--('Записи'!$A$9:$A$209="ЗАПИС"),--('Записи'!$R$9:$R$209="ha"),'Записи'!$Q$9:$Q$209))</s:f>
        <s:v/>
      </s:c>
      <s:c r="C42" s="19" t="str">
        <s:f>IF($A42="","",SUMPRODUCT(--('Записи'!$M$9:$M$209=$A42),--('Записи'!$A$9:$A$209="ЗАПИС"),--('Записи'!$R$9:$R$209="acre"),'Записи'!$Q$9:$Q$209))</s:f>
        <s:v/>
      </s:c>
      <s:c r="D42" s="19" t="str">
        <s:f>IF($A42="","",SUMPRODUCT(--('Записи'!$M$9:$M$209=$A42),--('Записи'!$A$9:$A$209="ЗАПИС"),--('Записи'!$R$9:$R$209="m²"),'Записи'!$Q$9:$Q$209))</s:f>
        <s:v/>
      </s:c>
      <s:c r="E42" s="20" t="str">
        <s:f>IF($A42="","",SUMPRODUCT(--('Записи'!$M$9:$M$209=$A42),--('Записи'!$A$9:$A$209="ЗАПИС"),--('Записи'!$Q$9:$Q$209=""))+SUMPRODUCT(--('Записи'!$M$9:$M$209=$A42),--('Записи'!$A$9:$A$209="ЗАПИС"),--('Записи'!$Q$9:$Q$209&lt;&gt;""),--('Записи'!$R$9:$R$209="")))</s:f>
        <s:v/>
      </s:c>
      <s:c r="F42" s="21" t="n"/>
      <s:c r="G42" s="18" t="str">
        <s:f>IF(AND('Записи'!A42="ЗАПИС",'Записи'!J42&lt;&gt;""),IF(SUMPRODUCT(--('Записи'!$J$9:J42='Записи'!J42),--('Записи'!$A$9:A42="ЗАПИС"))=1,'Записи'!J42,""),"")</s:f>
        <s:v/>
      </s:c>
      <s:c r="H42" s="19" t="str">
        <s:f>IF($G42="","",SUMPRODUCT(--('Записи'!$J$9:$J$209=$G42),--('Записи'!$A$9:$A$209="ЗАПИС"),--('Записи'!$R$9:$R$209="ha"),'Записи'!$Q$9:$Q$209))</s:f>
        <s:v/>
      </s:c>
      <s:c r="I42" s="19" t="str">
        <s:f>IF($G42="","",SUMPRODUCT(--('Записи'!$J$9:$J$209=$G42),--('Записи'!$A$9:$A$209="ЗАПИС"),--('Записи'!$R$9:$R$209="acre"),'Записи'!$Q$9:$Q$209))</s:f>
        <s:v/>
      </s:c>
      <s:c r="J42" s="19" t="str">
        <s:f>IF($G42="","",SUMPRODUCT(--('Записи'!$J$9:$J$209=$G42),--('Записи'!$A$9:$A$209="ЗАПИС"),--('Записи'!$R$9:$R$209="m²"),'Записи'!$Q$9:$Q$209))</s:f>
        <s:v/>
      </s:c>
      <s:c r="K42" s="20" t="str">
        <s:f>IF($G42="","",SUMPRODUCT(--('Записи'!$J$9:$J$209=$G42),--('Записи'!$A$9:$A$209="ЗАПИС"),--('Записи'!$Q$9:$Q$209=""))+SUMPRODUCT(--('Записи'!$J$9:$J$209=$G42),--('Записи'!$A$9:$A$209="ЗАПИС"),--('Записи'!$Q$9:$Q$209&lt;&gt;""),--('Записи'!$R$9:$R$209="")))</s:f>
        <s:v/>
      </s:c>
    </s:row>
    <s:row r="43" ht="25" customHeight="1">
      <s:c r="A43" s="18" t="str">
        <s:f>IF(AND('Записи'!A43="ЗАПИС",'Записи'!M43&lt;&gt;""),IF(SUMPRODUCT(--('Записи'!$M$9:M43='Записи'!M43),--('Записи'!$A$9:A43="ЗАПИС"))=1,'Записи'!M43,""),"")</s:f>
        <s:v/>
      </s:c>
      <s:c r="B43" s="19" t="str">
        <s:f>IF($A43="","",SUMPRODUCT(--('Записи'!$M$9:$M$209=$A43),--('Записи'!$A$9:$A$209="ЗАПИС"),--('Записи'!$R$9:$R$209="ha"),'Записи'!$Q$9:$Q$209))</s:f>
        <s:v/>
      </s:c>
      <s:c r="C43" s="19" t="str">
        <s:f>IF($A43="","",SUMPRODUCT(--('Записи'!$M$9:$M$209=$A43),--('Записи'!$A$9:$A$209="ЗАПИС"),--('Записи'!$R$9:$R$209="acre"),'Записи'!$Q$9:$Q$209))</s:f>
        <s:v/>
      </s:c>
      <s:c r="D43" s="19" t="str">
        <s:f>IF($A43="","",SUMPRODUCT(--('Записи'!$M$9:$M$209=$A43),--('Записи'!$A$9:$A$209="ЗАПИС"),--('Записи'!$R$9:$R$209="m²"),'Записи'!$Q$9:$Q$209))</s:f>
        <s:v/>
      </s:c>
      <s:c r="E43" s="20" t="str">
        <s:f>IF($A43="","",SUMPRODUCT(--('Записи'!$M$9:$M$209=$A43),--('Записи'!$A$9:$A$209="ЗАПИС"),--('Записи'!$Q$9:$Q$209=""))+SUMPRODUCT(--('Записи'!$M$9:$M$209=$A43),--('Записи'!$A$9:$A$209="ЗАПИС"),--('Записи'!$Q$9:$Q$209&lt;&gt;""),--('Записи'!$R$9:$R$209="")))</s:f>
        <s:v/>
      </s:c>
      <s:c r="F43" s="21" t="n"/>
      <s:c r="G43" s="18" t="str">
        <s:f>IF(AND('Записи'!A43="ЗАПИС",'Записи'!J43&lt;&gt;""),IF(SUMPRODUCT(--('Записи'!$J$9:J43='Записи'!J43),--('Записи'!$A$9:A43="ЗАПИС"))=1,'Записи'!J43,""),"")</s:f>
        <s:v/>
      </s:c>
      <s:c r="H43" s="19" t="str">
        <s:f>IF($G43="","",SUMPRODUCT(--('Записи'!$J$9:$J$209=$G43),--('Записи'!$A$9:$A$209="ЗАПИС"),--('Записи'!$R$9:$R$209="ha"),'Записи'!$Q$9:$Q$209))</s:f>
        <s:v/>
      </s:c>
      <s:c r="I43" s="19" t="str">
        <s:f>IF($G43="","",SUMPRODUCT(--('Записи'!$J$9:$J$209=$G43),--('Записи'!$A$9:$A$209="ЗАПИС"),--('Записи'!$R$9:$R$209="acre"),'Записи'!$Q$9:$Q$209))</s:f>
        <s:v/>
      </s:c>
      <s:c r="J43" s="19" t="str">
        <s:f>IF($G43="","",SUMPRODUCT(--('Записи'!$J$9:$J$209=$G43),--('Записи'!$A$9:$A$209="ЗАПИС"),--('Записи'!$R$9:$R$209="m²"),'Записи'!$Q$9:$Q$209))</s:f>
        <s:v/>
      </s:c>
      <s:c r="K43" s="20" t="str">
        <s:f>IF($G43="","",SUMPRODUCT(--('Записи'!$J$9:$J$209=$G43),--('Записи'!$A$9:$A$209="ЗАПИС"),--('Записи'!$Q$9:$Q$209=""))+SUMPRODUCT(--('Записи'!$J$9:$J$209=$G43),--('Записи'!$A$9:$A$209="ЗАПИС"),--('Записи'!$Q$9:$Q$209&lt;&gt;""),--('Записи'!$R$9:$R$209="")))</s:f>
        <s:v/>
      </s:c>
    </s:row>
    <s:row r="44" ht="25" customHeight="1">
      <s:c r="A44" s="18" t="str">
        <s:f>IF(AND('Записи'!A44="ЗАПИС",'Записи'!M44&lt;&gt;""),IF(SUMPRODUCT(--('Записи'!$M$9:M44='Записи'!M44),--('Записи'!$A$9:A44="ЗАПИС"))=1,'Записи'!M44,""),"")</s:f>
        <s:v/>
      </s:c>
      <s:c r="B44" s="19" t="str">
        <s:f>IF($A44="","",SUMPRODUCT(--('Записи'!$M$9:$M$209=$A44),--('Записи'!$A$9:$A$209="ЗАПИС"),--('Записи'!$R$9:$R$209="ha"),'Записи'!$Q$9:$Q$209))</s:f>
        <s:v/>
      </s:c>
      <s:c r="C44" s="19" t="str">
        <s:f>IF($A44="","",SUMPRODUCT(--('Записи'!$M$9:$M$209=$A44),--('Записи'!$A$9:$A$209="ЗАПИС"),--('Записи'!$R$9:$R$209="acre"),'Записи'!$Q$9:$Q$209))</s:f>
        <s:v/>
      </s:c>
      <s:c r="D44" s="19" t="str">
        <s:f>IF($A44="","",SUMPRODUCT(--('Записи'!$M$9:$M$209=$A44),--('Записи'!$A$9:$A$209="ЗАПИС"),--('Записи'!$R$9:$R$209="m²"),'Записи'!$Q$9:$Q$209))</s:f>
        <s:v/>
      </s:c>
      <s:c r="E44" s="20" t="str">
        <s:f>IF($A44="","",SUMPRODUCT(--('Записи'!$M$9:$M$209=$A44),--('Записи'!$A$9:$A$209="ЗАПИС"),--('Записи'!$Q$9:$Q$209=""))+SUMPRODUCT(--('Записи'!$M$9:$M$209=$A44),--('Записи'!$A$9:$A$209="ЗАПИС"),--('Записи'!$Q$9:$Q$209&lt;&gt;""),--('Записи'!$R$9:$R$209="")))</s:f>
        <s:v/>
      </s:c>
      <s:c r="F44" s="21" t="n"/>
      <s:c r="G44" s="18" t="str">
        <s:f>IF(AND('Записи'!A44="ЗАПИС",'Записи'!J44&lt;&gt;""),IF(SUMPRODUCT(--('Записи'!$J$9:J44='Записи'!J44),--('Записи'!$A$9:A44="ЗАПИС"))=1,'Записи'!J44,""),"")</s:f>
        <s:v/>
      </s:c>
      <s:c r="H44" s="19" t="str">
        <s:f>IF($G44="","",SUMPRODUCT(--('Записи'!$J$9:$J$209=$G44),--('Записи'!$A$9:$A$209="ЗАПИС"),--('Записи'!$R$9:$R$209="ha"),'Записи'!$Q$9:$Q$209))</s:f>
        <s:v/>
      </s:c>
      <s:c r="I44" s="19" t="str">
        <s:f>IF($G44="","",SUMPRODUCT(--('Записи'!$J$9:$J$209=$G44),--('Записи'!$A$9:$A$209="ЗАПИС"),--('Записи'!$R$9:$R$209="acre"),'Записи'!$Q$9:$Q$209))</s:f>
        <s:v/>
      </s:c>
      <s:c r="J44" s="19" t="str">
        <s:f>IF($G44="","",SUMPRODUCT(--('Записи'!$J$9:$J$209=$G44),--('Записи'!$A$9:$A$209="ЗАПИС"),--('Записи'!$R$9:$R$209="m²"),'Записи'!$Q$9:$Q$209))</s:f>
        <s:v/>
      </s:c>
      <s:c r="K44" s="20" t="str">
        <s:f>IF($G44="","",SUMPRODUCT(--('Записи'!$J$9:$J$209=$G44),--('Записи'!$A$9:$A$209="ЗАПИС"),--('Записи'!$Q$9:$Q$209=""))+SUMPRODUCT(--('Записи'!$J$9:$J$209=$G44),--('Записи'!$A$9:$A$209="ЗАПИС"),--('Записи'!$Q$9:$Q$209&lt;&gt;""),--('Записи'!$R$9:$R$209="")))</s:f>
        <s:v/>
      </s:c>
    </s:row>
    <s:row r="45" ht="25" customHeight="1">
      <s:c r="A45" s="18" t="str">
        <s:f>IF(AND('Записи'!A45="ЗАПИС",'Записи'!M45&lt;&gt;""),IF(SUMPRODUCT(--('Записи'!$M$9:M45='Записи'!M45),--('Записи'!$A$9:A45="ЗАПИС"))=1,'Записи'!M45,""),"")</s:f>
        <s:v/>
      </s:c>
      <s:c r="B45" s="19" t="str">
        <s:f>IF($A45="","",SUMPRODUCT(--('Записи'!$M$9:$M$209=$A45),--('Записи'!$A$9:$A$209="ЗАПИС"),--('Записи'!$R$9:$R$209="ha"),'Записи'!$Q$9:$Q$209))</s:f>
        <s:v/>
      </s:c>
      <s:c r="C45" s="19" t="str">
        <s:f>IF($A45="","",SUMPRODUCT(--('Записи'!$M$9:$M$209=$A45),--('Записи'!$A$9:$A$209="ЗАПИС"),--('Записи'!$R$9:$R$209="acre"),'Записи'!$Q$9:$Q$209))</s:f>
        <s:v/>
      </s:c>
      <s:c r="D45" s="19" t="str">
        <s:f>IF($A45="","",SUMPRODUCT(--('Записи'!$M$9:$M$209=$A45),--('Записи'!$A$9:$A$209="ЗАПИС"),--('Записи'!$R$9:$R$209="m²"),'Записи'!$Q$9:$Q$209))</s:f>
        <s:v/>
      </s:c>
      <s:c r="E45" s="20" t="str">
        <s:f>IF($A45="","",SUMPRODUCT(--('Записи'!$M$9:$M$209=$A45),--('Записи'!$A$9:$A$209="ЗАПИС"),--('Записи'!$Q$9:$Q$209=""))+SUMPRODUCT(--('Записи'!$M$9:$M$209=$A45),--('Записи'!$A$9:$A$209="ЗАПИС"),--('Записи'!$Q$9:$Q$209&lt;&gt;""),--('Записи'!$R$9:$R$209="")))</s:f>
        <s:v/>
      </s:c>
      <s:c r="F45" s="21" t="n"/>
      <s:c r="G45" s="18" t="str">
        <s:f>IF(AND('Записи'!A45="ЗАПИС",'Записи'!J45&lt;&gt;""),IF(SUMPRODUCT(--('Записи'!$J$9:J45='Записи'!J45),--('Записи'!$A$9:A45="ЗАПИС"))=1,'Записи'!J45,""),"")</s:f>
        <s:v/>
      </s:c>
      <s:c r="H45" s="19" t="str">
        <s:f>IF($G45="","",SUMPRODUCT(--('Записи'!$J$9:$J$209=$G45),--('Записи'!$A$9:$A$209="ЗАПИС"),--('Записи'!$R$9:$R$209="ha"),'Записи'!$Q$9:$Q$209))</s:f>
        <s:v/>
      </s:c>
      <s:c r="I45" s="19" t="str">
        <s:f>IF($G45="","",SUMPRODUCT(--('Записи'!$J$9:$J$209=$G45),--('Записи'!$A$9:$A$209="ЗАПИС"),--('Записи'!$R$9:$R$209="acre"),'Записи'!$Q$9:$Q$209))</s:f>
        <s:v/>
      </s:c>
      <s:c r="J45" s="19" t="str">
        <s:f>IF($G45="","",SUMPRODUCT(--('Записи'!$J$9:$J$209=$G45),--('Записи'!$A$9:$A$209="ЗАПИС"),--('Записи'!$R$9:$R$209="m²"),'Записи'!$Q$9:$Q$209))</s:f>
        <s:v/>
      </s:c>
      <s:c r="K45" s="20" t="str">
        <s:f>IF($G45="","",SUMPRODUCT(--('Записи'!$J$9:$J$209=$G45),--('Записи'!$A$9:$A$209="ЗАПИС"),--('Записи'!$Q$9:$Q$209=""))+SUMPRODUCT(--('Записи'!$J$9:$J$209=$G45),--('Записи'!$A$9:$A$209="ЗАПИС"),--('Записи'!$Q$9:$Q$209&lt;&gt;""),--('Записи'!$R$9:$R$209="")))</s:f>
        <s:v/>
      </s:c>
    </s:row>
    <s:row r="46" ht="25" customHeight="1">
      <s:c r="A46" s="18" t="str">
        <s:f>IF(AND('Записи'!A46="ЗАПИС",'Записи'!M46&lt;&gt;""),IF(SUMPRODUCT(--('Записи'!$M$9:M46='Записи'!M46),--('Записи'!$A$9:A46="ЗАПИС"))=1,'Записи'!M46,""),"")</s:f>
        <s:v/>
      </s:c>
      <s:c r="B46" s="19" t="str">
        <s:f>IF($A46="","",SUMPRODUCT(--('Записи'!$M$9:$M$209=$A46),--('Записи'!$A$9:$A$209="ЗАПИС"),--('Записи'!$R$9:$R$209="ha"),'Записи'!$Q$9:$Q$209))</s:f>
        <s:v/>
      </s:c>
      <s:c r="C46" s="19" t="str">
        <s:f>IF($A46="","",SUMPRODUCT(--('Записи'!$M$9:$M$209=$A46),--('Записи'!$A$9:$A$209="ЗАПИС"),--('Записи'!$R$9:$R$209="acre"),'Записи'!$Q$9:$Q$209))</s:f>
        <s:v/>
      </s:c>
      <s:c r="D46" s="19" t="str">
        <s:f>IF($A46="","",SUMPRODUCT(--('Записи'!$M$9:$M$209=$A46),--('Записи'!$A$9:$A$209="ЗАПИС"),--('Записи'!$R$9:$R$209="m²"),'Записи'!$Q$9:$Q$209))</s:f>
        <s:v/>
      </s:c>
      <s:c r="E46" s="20" t="str">
        <s:f>IF($A46="","",SUMPRODUCT(--('Записи'!$M$9:$M$209=$A46),--('Записи'!$A$9:$A$209="ЗАПИС"),--('Записи'!$Q$9:$Q$209=""))+SUMPRODUCT(--('Записи'!$M$9:$M$209=$A46),--('Записи'!$A$9:$A$209="ЗАПИС"),--('Записи'!$Q$9:$Q$209&lt;&gt;""),--('Записи'!$R$9:$R$209="")))</s:f>
        <s:v/>
      </s:c>
      <s:c r="F46" s="21" t="n"/>
      <s:c r="G46" s="18" t="str">
        <s:f>IF(AND('Записи'!A46="ЗАПИС",'Записи'!J46&lt;&gt;""),IF(SUMPRODUCT(--('Записи'!$J$9:J46='Записи'!J46),--('Записи'!$A$9:A46="ЗАПИС"))=1,'Записи'!J46,""),"")</s:f>
        <s:v/>
      </s:c>
      <s:c r="H46" s="19" t="str">
        <s:f>IF($G46="","",SUMPRODUCT(--('Записи'!$J$9:$J$209=$G46),--('Записи'!$A$9:$A$209="ЗАПИС"),--('Записи'!$R$9:$R$209="ha"),'Записи'!$Q$9:$Q$209))</s:f>
        <s:v/>
      </s:c>
      <s:c r="I46" s="19" t="str">
        <s:f>IF($G46="","",SUMPRODUCT(--('Записи'!$J$9:$J$209=$G46),--('Записи'!$A$9:$A$209="ЗАПИС"),--('Записи'!$R$9:$R$209="acre"),'Записи'!$Q$9:$Q$209))</s:f>
        <s:v/>
      </s:c>
      <s:c r="J46" s="19" t="str">
        <s:f>IF($G46="","",SUMPRODUCT(--('Записи'!$J$9:$J$209=$G46),--('Записи'!$A$9:$A$209="ЗАПИС"),--('Записи'!$R$9:$R$209="m²"),'Записи'!$Q$9:$Q$209))</s:f>
        <s:v/>
      </s:c>
      <s:c r="K46" s="20" t="str">
        <s:f>IF($G46="","",SUMPRODUCT(--('Записи'!$J$9:$J$209=$G46),--('Записи'!$A$9:$A$209="ЗАПИС"),--('Записи'!$Q$9:$Q$209=""))+SUMPRODUCT(--('Записи'!$J$9:$J$209=$G46),--('Записи'!$A$9:$A$209="ЗАПИС"),--('Записи'!$Q$9:$Q$209&lt;&gt;""),--('Записи'!$R$9:$R$209="")))</s:f>
        <s:v/>
      </s:c>
    </s:row>
    <s:row r="47" ht="25" customHeight="1">
      <s:c r="A47" s="18" t="str">
        <s:f>IF(AND('Записи'!A47="ЗАПИС",'Записи'!M47&lt;&gt;""),IF(SUMPRODUCT(--('Записи'!$M$9:M47='Записи'!M47),--('Записи'!$A$9:A47="ЗАПИС"))=1,'Записи'!M47,""),"")</s:f>
        <s:v/>
      </s:c>
      <s:c r="B47" s="19" t="str">
        <s:f>IF($A47="","",SUMPRODUCT(--('Записи'!$M$9:$M$209=$A47),--('Записи'!$A$9:$A$209="ЗАПИС"),--('Записи'!$R$9:$R$209="ha"),'Записи'!$Q$9:$Q$209))</s:f>
        <s:v/>
      </s:c>
      <s:c r="C47" s="19" t="str">
        <s:f>IF($A47="","",SUMPRODUCT(--('Записи'!$M$9:$M$209=$A47),--('Записи'!$A$9:$A$209="ЗАПИС"),--('Записи'!$R$9:$R$209="acre"),'Записи'!$Q$9:$Q$209))</s:f>
        <s:v/>
      </s:c>
      <s:c r="D47" s="19" t="str">
        <s:f>IF($A47="","",SUMPRODUCT(--('Записи'!$M$9:$M$209=$A47),--('Записи'!$A$9:$A$209="ЗАПИС"),--('Записи'!$R$9:$R$209="m²"),'Записи'!$Q$9:$Q$209))</s:f>
        <s:v/>
      </s:c>
      <s:c r="E47" s="20" t="str">
        <s:f>IF($A47="","",SUMPRODUCT(--('Записи'!$M$9:$M$209=$A47),--('Записи'!$A$9:$A$209="ЗАПИС"),--('Записи'!$Q$9:$Q$209=""))+SUMPRODUCT(--('Записи'!$M$9:$M$209=$A47),--('Записи'!$A$9:$A$209="ЗАПИС"),--('Записи'!$Q$9:$Q$209&lt;&gt;""),--('Записи'!$R$9:$R$209="")))</s:f>
        <s:v/>
      </s:c>
      <s:c r="F47" s="21" t="n"/>
      <s:c r="G47" s="18" t="str">
        <s:f>IF(AND('Записи'!A47="ЗАПИС",'Записи'!J47&lt;&gt;""),IF(SUMPRODUCT(--('Записи'!$J$9:J47='Записи'!J47),--('Записи'!$A$9:A47="ЗАПИС"))=1,'Записи'!J47,""),"")</s:f>
        <s:v/>
      </s:c>
      <s:c r="H47" s="19" t="str">
        <s:f>IF($G47="","",SUMPRODUCT(--('Записи'!$J$9:$J$209=$G47),--('Записи'!$A$9:$A$209="ЗАПИС"),--('Записи'!$R$9:$R$209="ha"),'Записи'!$Q$9:$Q$209))</s:f>
        <s:v/>
      </s:c>
      <s:c r="I47" s="19" t="str">
        <s:f>IF($G47="","",SUMPRODUCT(--('Записи'!$J$9:$J$209=$G47),--('Записи'!$A$9:$A$209="ЗАПИС"),--('Записи'!$R$9:$R$209="acre"),'Записи'!$Q$9:$Q$209))</s:f>
        <s:v/>
      </s:c>
      <s:c r="J47" s="19" t="str">
        <s:f>IF($G47="","",SUMPRODUCT(--('Записи'!$J$9:$J$209=$G47),--('Записи'!$A$9:$A$209="ЗАПИС"),--('Записи'!$R$9:$R$209="m²"),'Записи'!$Q$9:$Q$209))</s:f>
        <s:v/>
      </s:c>
      <s:c r="K47" s="20" t="str">
        <s:f>IF($G47="","",SUMPRODUCT(--('Записи'!$J$9:$J$209=$G47),--('Записи'!$A$9:$A$209="ЗАПИС"),--('Записи'!$Q$9:$Q$209=""))+SUMPRODUCT(--('Записи'!$J$9:$J$209=$G47),--('Записи'!$A$9:$A$209="ЗАПИС"),--('Записи'!$Q$9:$Q$209&lt;&gt;""),--('Записи'!$R$9:$R$209="")))</s:f>
        <s:v/>
      </s:c>
    </s:row>
    <s:row r="48" ht="25" customHeight="1">
      <s:c r="A48" s="18" t="str">
        <s:f>IF(AND('Записи'!A48="ЗАПИС",'Записи'!M48&lt;&gt;""),IF(SUMPRODUCT(--('Записи'!$M$9:M48='Записи'!M48),--('Записи'!$A$9:A48="ЗАПИС"))=1,'Записи'!M48,""),"")</s:f>
        <s:v/>
      </s:c>
      <s:c r="B48" s="19" t="str">
        <s:f>IF($A48="","",SUMPRODUCT(--('Записи'!$M$9:$M$209=$A48),--('Записи'!$A$9:$A$209="ЗАПИС"),--('Записи'!$R$9:$R$209="ha"),'Записи'!$Q$9:$Q$209))</s:f>
        <s:v/>
      </s:c>
      <s:c r="C48" s="19" t="str">
        <s:f>IF($A48="","",SUMPRODUCT(--('Записи'!$M$9:$M$209=$A48),--('Записи'!$A$9:$A$209="ЗАПИС"),--('Записи'!$R$9:$R$209="acre"),'Записи'!$Q$9:$Q$209))</s:f>
        <s:v/>
      </s:c>
      <s:c r="D48" s="19" t="str">
        <s:f>IF($A48="","",SUMPRODUCT(--('Записи'!$M$9:$M$209=$A48),--('Записи'!$A$9:$A$209="ЗАПИС"),--('Записи'!$R$9:$R$209="m²"),'Записи'!$Q$9:$Q$209))</s:f>
        <s:v/>
      </s:c>
      <s:c r="E48" s="20" t="str">
        <s:f>IF($A48="","",SUMPRODUCT(--('Записи'!$M$9:$M$209=$A48),--('Записи'!$A$9:$A$209="ЗАПИС"),--('Записи'!$Q$9:$Q$209=""))+SUMPRODUCT(--('Записи'!$M$9:$M$209=$A48),--('Записи'!$A$9:$A$209="ЗАПИС"),--('Записи'!$Q$9:$Q$209&lt;&gt;""),--('Записи'!$R$9:$R$209="")))</s:f>
        <s:v/>
      </s:c>
      <s:c r="F48" s="21" t="n"/>
      <s:c r="G48" s="18" t="str">
        <s:f>IF(AND('Записи'!A48="ЗАПИС",'Записи'!J48&lt;&gt;""),IF(SUMPRODUCT(--('Записи'!$J$9:J48='Записи'!J48),--('Записи'!$A$9:A48="ЗАПИС"))=1,'Записи'!J48,""),"")</s:f>
        <s:v/>
      </s:c>
      <s:c r="H48" s="19" t="str">
        <s:f>IF($G48="","",SUMPRODUCT(--('Записи'!$J$9:$J$209=$G48),--('Записи'!$A$9:$A$209="ЗАПИС"),--('Записи'!$R$9:$R$209="ha"),'Записи'!$Q$9:$Q$209))</s:f>
        <s:v/>
      </s:c>
      <s:c r="I48" s="19" t="str">
        <s:f>IF($G48="","",SUMPRODUCT(--('Записи'!$J$9:$J$209=$G48),--('Записи'!$A$9:$A$209="ЗАПИС"),--('Записи'!$R$9:$R$209="acre"),'Записи'!$Q$9:$Q$209))</s:f>
        <s:v/>
      </s:c>
      <s:c r="J48" s="19" t="str">
        <s:f>IF($G48="","",SUMPRODUCT(--('Записи'!$J$9:$J$209=$G48),--('Записи'!$A$9:$A$209="ЗАПИС"),--('Записи'!$R$9:$R$209="m²"),'Записи'!$Q$9:$Q$209))</s:f>
        <s:v/>
      </s:c>
      <s:c r="K48" s="20" t="str">
        <s:f>IF($G48="","",SUMPRODUCT(--('Записи'!$J$9:$J$209=$G48),--('Записи'!$A$9:$A$209="ЗАПИС"),--('Записи'!$Q$9:$Q$209=""))+SUMPRODUCT(--('Записи'!$J$9:$J$209=$G48),--('Записи'!$A$9:$A$209="ЗАПИС"),--('Записи'!$Q$9:$Q$209&lt;&gt;""),--('Записи'!$R$9:$R$209="")))</s:f>
        <s:v/>
      </s:c>
    </s:row>
    <s:row r="49" ht="25" customHeight="1">
      <s:c r="A49" s="18" t="str">
        <s:f>IF(AND('Записи'!A49="ЗАПИС",'Записи'!M49&lt;&gt;""),IF(SUMPRODUCT(--('Записи'!$M$9:M49='Записи'!M49),--('Записи'!$A$9:A49="ЗАПИС"))=1,'Записи'!M49,""),"")</s:f>
        <s:v/>
      </s:c>
      <s:c r="B49" s="19" t="str">
        <s:f>IF($A49="","",SUMPRODUCT(--('Записи'!$M$9:$M$209=$A49),--('Записи'!$A$9:$A$209="ЗАПИС"),--('Записи'!$R$9:$R$209="ha"),'Записи'!$Q$9:$Q$209))</s:f>
        <s:v/>
      </s:c>
      <s:c r="C49" s="19" t="str">
        <s:f>IF($A49="","",SUMPRODUCT(--('Записи'!$M$9:$M$209=$A49),--('Записи'!$A$9:$A$209="ЗАПИС"),--('Записи'!$R$9:$R$209="acre"),'Записи'!$Q$9:$Q$209))</s:f>
        <s:v/>
      </s:c>
      <s:c r="D49" s="19" t="str">
        <s:f>IF($A49="","",SUMPRODUCT(--('Записи'!$M$9:$M$209=$A49),--('Записи'!$A$9:$A$209="ЗАПИС"),--('Записи'!$R$9:$R$209="m²"),'Записи'!$Q$9:$Q$209))</s:f>
        <s:v/>
      </s:c>
      <s:c r="E49" s="20" t="str">
        <s:f>IF($A49="","",SUMPRODUCT(--('Записи'!$M$9:$M$209=$A49),--('Записи'!$A$9:$A$209="ЗАПИС"),--('Записи'!$Q$9:$Q$209=""))+SUMPRODUCT(--('Записи'!$M$9:$M$209=$A49),--('Записи'!$A$9:$A$209="ЗАПИС"),--('Записи'!$Q$9:$Q$209&lt;&gt;""),--('Записи'!$R$9:$R$209="")))</s:f>
        <s:v/>
      </s:c>
      <s:c r="F49" s="21" t="n"/>
      <s:c r="G49" s="18" t="str">
        <s:f>IF(AND('Записи'!A49="ЗАПИС",'Записи'!J49&lt;&gt;""),IF(SUMPRODUCT(--('Записи'!$J$9:J49='Записи'!J49),--('Записи'!$A$9:A49="ЗАПИС"))=1,'Записи'!J49,""),"")</s:f>
        <s:v/>
      </s:c>
      <s:c r="H49" s="19" t="str">
        <s:f>IF($G49="","",SUMPRODUCT(--('Записи'!$J$9:$J$209=$G49),--('Записи'!$A$9:$A$209="ЗАПИС"),--('Записи'!$R$9:$R$209="ha"),'Записи'!$Q$9:$Q$209))</s:f>
        <s:v/>
      </s:c>
      <s:c r="I49" s="19" t="str">
        <s:f>IF($G49="","",SUMPRODUCT(--('Записи'!$J$9:$J$209=$G49),--('Записи'!$A$9:$A$209="ЗАПИС"),--('Записи'!$R$9:$R$209="acre"),'Записи'!$Q$9:$Q$209))</s:f>
        <s:v/>
      </s:c>
      <s:c r="J49" s="19" t="str">
        <s:f>IF($G49="","",SUMPRODUCT(--('Записи'!$J$9:$J$209=$G49),--('Записи'!$A$9:$A$209="ЗАПИС"),--('Записи'!$R$9:$R$209="m²"),'Записи'!$Q$9:$Q$209))</s:f>
        <s:v/>
      </s:c>
      <s:c r="K49" s="20" t="str">
        <s:f>IF($G49="","",SUMPRODUCT(--('Записи'!$J$9:$J$209=$G49),--('Записи'!$A$9:$A$209="ЗАПИС"),--('Записи'!$Q$9:$Q$209=""))+SUMPRODUCT(--('Записи'!$J$9:$J$209=$G49),--('Записи'!$A$9:$A$209="ЗАПИС"),--('Записи'!$Q$9:$Q$209&lt;&gt;""),--('Записи'!$R$9:$R$209="")))</s:f>
        <s:v/>
      </s:c>
    </s:row>
    <s:row r="50" ht="25" customHeight="1">
      <s:c r="A50" s="18" t="str">
        <s:f>IF(AND('Записи'!A50="ЗАПИС",'Записи'!M50&lt;&gt;""),IF(SUMPRODUCT(--('Записи'!$M$9:M50='Записи'!M50),--('Записи'!$A$9:A50="ЗАПИС"))=1,'Записи'!M50,""),"")</s:f>
        <s:v/>
      </s:c>
      <s:c r="B50" s="19" t="str">
        <s:f>IF($A50="","",SUMPRODUCT(--('Записи'!$M$9:$M$209=$A50),--('Записи'!$A$9:$A$209="ЗАПИС"),--('Записи'!$R$9:$R$209="ha"),'Записи'!$Q$9:$Q$209))</s:f>
        <s:v/>
      </s:c>
      <s:c r="C50" s="19" t="str">
        <s:f>IF($A50="","",SUMPRODUCT(--('Записи'!$M$9:$M$209=$A50),--('Записи'!$A$9:$A$209="ЗАПИС"),--('Записи'!$R$9:$R$209="acre"),'Записи'!$Q$9:$Q$209))</s:f>
        <s:v/>
      </s:c>
      <s:c r="D50" s="19" t="str">
        <s:f>IF($A50="","",SUMPRODUCT(--('Записи'!$M$9:$M$209=$A50),--('Записи'!$A$9:$A$209="ЗАПИС"),--('Записи'!$R$9:$R$209="m²"),'Записи'!$Q$9:$Q$209))</s:f>
        <s:v/>
      </s:c>
      <s:c r="E50" s="20" t="str">
        <s:f>IF($A50="","",SUMPRODUCT(--('Записи'!$M$9:$M$209=$A50),--('Записи'!$A$9:$A$209="ЗАПИС"),--('Записи'!$Q$9:$Q$209=""))+SUMPRODUCT(--('Записи'!$M$9:$M$209=$A50),--('Записи'!$A$9:$A$209="ЗАПИС"),--('Записи'!$Q$9:$Q$209&lt;&gt;""),--('Записи'!$R$9:$R$209="")))</s:f>
        <s:v/>
      </s:c>
      <s:c r="F50" s="21" t="n"/>
      <s:c r="G50" s="18" t="str">
        <s:f>IF(AND('Записи'!A50="ЗАПИС",'Записи'!J50&lt;&gt;""),IF(SUMPRODUCT(--('Записи'!$J$9:J50='Записи'!J50),--('Записи'!$A$9:A50="ЗАПИС"))=1,'Записи'!J50,""),"")</s:f>
        <s:v/>
      </s:c>
      <s:c r="H50" s="19" t="str">
        <s:f>IF($G50="","",SUMPRODUCT(--('Записи'!$J$9:$J$209=$G50),--('Записи'!$A$9:$A$209="ЗАПИС"),--('Записи'!$R$9:$R$209="ha"),'Записи'!$Q$9:$Q$209))</s:f>
        <s:v/>
      </s:c>
      <s:c r="I50" s="19" t="str">
        <s:f>IF($G50="","",SUMPRODUCT(--('Записи'!$J$9:$J$209=$G50),--('Записи'!$A$9:$A$209="ЗАПИС"),--('Записи'!$R$9:$R$209="acre"),'Записи'!$Q$9:$Q$209))</s:f>
        <s:v/>
      </s:c>
      <s:c r="J50" s="19" t="str">
        <s:f>IF($G50="","",SUMPRODUCT(--('Записи'!$J$9:$J$209=$G50),--('Записи'!$A$9:$A$209="ЗАПИС"),--('Записи'!$R$9:$R$209="m²"),'Записи'!$Q$9:$Q$209))</s:f>
        <s:v/>
      </s:c>
      <s:c r="K50" s="20" t="str">
        <s:f>IF($G50="","",SUMPRODUCT(--('Записи'!$J$9:$J$209=$G50),--('Записи'!$A$9:$A$209="ЗАПИС"),--('Записи'!$Q$9:$Q$209=""))+SUMPRODUCT(--('Записи'!$J$9:$J$209=$G50),--('Записи'!$A$9:$A$209="ЗАПИС"),--('Записи'!$Q$9:$Q$209&lt;&gt;""),--('Записи'!$R$9:$R$209="")))</s:f>
        <s:v/>
      </s:c>
    </s:row>
    <s:row r="51" ht="25" customHeight="1">
      <s:c r="A51" s="18" t="str">
        <s:f>IF(AND('Записи'!A51="ЗАПИС",'Записи'!M51&lt;&gt;""),IF(SUMPRODUCT(--('Записи'!$M$9:M51='Записи'!M51),--('Записи'!$A$9:A51="ЗАПИС"))=1,'Записи'!M51,""),"")</s:f>
        <s:v/>
      </s:c>
      <s:c r="B51" s="19" t="str">
        <s:f>IF($A51="","",SUMPRODUCT(--('Записи'!$M$9:$M$209=$A51),--('Записи'!$A$9:$A$209="ЗАПИС"),--('Записи'!$R$9:$R$209="ha"),'Записи'!$Q$9:$Q$209))</s:f>
        <s:v/>
      </s:c>
      <s:c r="C51" s="19" t="str">
        <s:f>IF($A51="","",SUMPRODUCT(--('Записи'!$M$9:$M$209=$A51),--('Записи'!$A$9:$A$209="ЗАПИС"),--('Записи'!$R$9:$R$209="acre"),'Записи'!$Q$9:$Q$209))</s:f>
        <s:v/>
      </s:c>
      <s:c r="D51" s="19" t="str">
        <s:f>IF($A51="","",SUMPRODUCT(--('Записи'!$M$9:$M$209=$A51),--('Записи'!$A$9:$A$209="ЗАПИС"),--('Записи'!$R$9:$R$209="m²"),'Записи'!$Q$9:$Q$209))</s:f>
        <s:v/>
      </s:c>
      <s:c r="E51" s="20" t="str">
        <s:f>IF($A51="","",SUMPRODUCT(--('Записи'!$M$9:$M$209=$A51),--('Записи'!$A$9:$A$209="ЗАПИС"),--('Записи'!$Q$9:$Q$209=""))+SUMPRODUCT(--('Записи'!$M$9:$M$209=$A51),--('Записи'!$A$9:$A$209="ЗАПИС"),--('Записи'!$Q$9:$Q$209&lt;&gt;""),--('Записи'!$R$9:$R$209="")))</s:f>
        <s:v/>
      </s:c>
      <s:c r="F51" s="21" t="n"/>
      <s:c r="G51" s="18" t="str">
        <s:f>IF(AND('Записи'!A51="ЗАПИС",'Записи'!J51&lt;&gt;""),IF(SUMPRODUCT(--('Записи'!$J$9:J51='Записи'!J51),--('Записи'!$A$9:A51="ЗАПИС"))=1,'Записи'!J51,""),"")</s:f>
        <s:v/>
      </s:c>
      <s:c r="H51" s="19" t="str">
        <s:f>IF($G51="","",SUMPRODUCT(--('Записи'!$J$9:$J$209=$G51),--('Записи'!$A$9:$A$209="ЗАПИС"),--('Записи'!$R$9:$R$209="ha"),'Записи'!$Q$9:$Q$209))</s:f>
        <s:v/>
      </s:c>
      <s:c r="I51" s="19" t="str">
        <s:f>IF($G51="","",SUMPRODUCT(--('Записи'!$J$9:$J$209=$G51),--('Записи'!$A$9:$A$209="ЗАПИС"),--('Записи'!$R$9:$R$209="acre"),'Записи'!$Q$9:$Q$209))</s:f>
        <s:v/>
      </s:c>
      <s:c r="J51" s="19" t="str">
        <s:f>IF($G51="","",SUMPRODUCT(--('Записи'!$J$9:$J$209=$G51),--('Записи'!$A$9:$A$209="ЗАПИС"),--('Записи'!$R$9:$R$209="m²"),'Записи'!$Q$9:$Q$209))</s:f>
        <s:v/>
      </s:c>
      <s:c r="K51" s="20" t="str">
        <s:f>IF($G51="","",SUMPRODUCT(--('Записи'!$J$9:$J$209=$G51),--('Записи'!$A$9:$A$209="ЗАПИС"),--('Записи'!$Q$9:$Q$209=""))+SUMPRODUCT(--('Записи'!$J$9:$J$209=$G51),--('Записи'!$A$9:$A$209="ЗАПИС"),--('Записи'!$Q$9:$Q$209&lt;&gt;""),--('Записи'!$R$9:$R$209="")))</s:f>
        <s:v/>
      </s:c>
    </s:row>
    <s:row r="52" ht="25" customHeight="1">
      <s:c r="A52" s="18" t="str">
        <s:f>IF(AND('Записи'!A52="ЗАПИС",'Записи'!M52&lt;&gt;""),IF(SUMPRODUCT(--('Записи'!$M$9:M52='Записи'!M52),--('Записи'!$A$9:A52="ЗАПИС"))=1,'Записи'!M52,""),"")</s:f>
        <s:v/>
      </s:c>
      <s:c r="B52" s="19" t="str">
        <s:f>IF($A52="","",SUMPRODUCT(--('Записи'!$M$9:$M$209=$A52),--('Записи'!$A$9:$A$209="ЗАПИС"),--('Записи'!$R$9:$R$209="ha"),'Записи'!$Q$9:$Q$209))</s:f>
        <s:v/>
      </s:c>
      <s:c r="C52" s="19" t="str">
        <s:f>IF($A52="","",SUMPRODUCT(--('Записи'!$M$9:$M$209=$A52),--('Записи'!$A$9:$A$209="ЗАПИС"),--('Записи'!$R$9:$R$209="acre"),'Записи'!$Q$9:$Q$209))</s:f>
        <s:v/>
      </s:c>
      <s:c r="D52" s="19" t="str">
        <s:f>IF($A52="","",SUMPRODUCT(--('Записи'!$M$9:$M$209=$A52),--('Записи'!$A$9:$A$209="ЗАПИС"),--('Записи'!$R$9:$R$209="m²"),'Записи'!$Q$9:$Q$209))</s:f>
        <s:v/>
      </s:c>
      <s:c r="E52" s="20" t="str">
        <s:f>IF($A52="","",SUMPRODUCT(--('Записи'!$M$9:$M$209=$A52),--('Записи'!$A$9:$A$209="ЗАПИС"),--('Записи'!$Q$9:$Q$209=""))+SUMPRODUCT(--('Записи'!$M$9:$M$209=$A52),--('Записи'!$A$9:$A$209="ЗАПИС"),--('Записи'!$Q$9:$Q$209&lt;&gt;""),--('Записи'!$R$9:$R$209="")))</s:f>
        <s:v/>
      </s:c>
      <s:c r="F52" s="21" t="n"/>
      <s:c r="G52" s="18" t="str">
        <s:f>IF(AND('Записи'!A52="ЗАПИС",'Записи'!J52&lt;&gt;""),IF(SUMPRODUCT(--('Записи'!$J$9:J52='Записи'!J52),--('Записи'!$A$9:A52="ЗАПИС"))=1,'Записи'!J52,""),"")</s:f>
        <s:v/>
      </s:c>
      <s:c r="H52" s="19" t="str">
        <s:f>IF($G52="","",SUMPRODUCT(--('Записи'!$J$9:$J$209=$G52),--('Записи'!$A$9:$A$209="ЗАПИС"),--('Записи'!$R$9:$R$209="ha"),'Записи'!$Q$9:$Q$209))</s:f>
        <s:v/>
      </s:c>
      <s:c r="I52" s="19" t="str">
        <s:f>IF($G52="","",SUMPRODUCT(--('Записи'!$J$9:$J$209=$G52),--('Записи'!$A$9:$A$209="ЗАПИС"),--('Записи'!$R$9:$R$209="acre"),'Записи'!$Q$9:$Q$209))</s:f>
        <s:v/>
      </s:c>
      <s:c r="J52" s="19" t="str">
        <s:f>IF($G52="","",SUMPRODUCT(--('Записи'!$J$9:$J$209=$G52),--('Записи'!$A$9:$A$209="ЗАПИС"),--('Записи'!$R$9:$R$209="m²"),'Записи'!$Q$9:$Q$209))</s:f>
        <s:v/>
      </s:c>
      <s:c r="K52" s="20" t="str">
        <s:f>IF($G52="","",SUMPRODUCT(--('Записи'!$J$9:$J$209=$G52),--('Записи'!$A$9:$A$209="ЗАПИС"),--('Записи'!$Q$9:$Q$209=""))+SUMPRODUCT(--('Записи'!$J$9:$J$209=$G52),--('Записи'!$A$9:$A$209="ЗАПИС"),--('Записи'!$Q$9:$Q$209&lt;&gt;""),--('Записи'!$R$9:$R$209="")))</s:f>
        <s:v/>
      </s:c>
    </s:row>
    <s:row r="53" ht="25" customHeight="1">
      <s:c r="A53" s="18" t="str">
        <s:f>IF(AND('Записи'!A53="ЗАПИС",'Записи'!M53&lt;&gt;""),IF(SUMPRODUCT(--('Записи'!$M$9:M53='Записи'!M53),--('Записи'!$A$9:A53="ЗАПИС"))=1,'Записи'!M53,""),"")</s:f>
        <s:v/>
      </s:c>
      <s:c r="B53" s="19" t="str">
        <s:f>IF($A53="","",SUMPRODUCT(--('Записи'!$M$9:$M$209=$A53),--('Записи'!$A$9:$A$209="ЗАПИС"),--('Записи'!$R$9:$R$209="ha"),'Записи'!$Q$9:$Q$209))</s:f>
        <s:v/>
      </s:c>
      <s:c r="C53" s="19" t="str">
        <s:f>IF($A53="","",SUMPRODUCT(--('Записи'!$M$9:$M$209=$A53),--('Записи'!$A$9:$A$209="ЗАПИС"),--('Записи'!$R$9:$R$209="acre"),'Записи'!$Q$9:$Q$209))</s:f>
        <s:v/>
      </s:c>
      <s:c r="D53" s="19" t="str">
        <s:f>IF($A53="","",SUMPRODUCT(--('Записи'!$M$9:$M$209=$A53),--('Записи'!$A$9:$A$209="ЗАПИС"),--('Записи'!$R$9:$R$209="m²"),'Записи'!$Q$9:$Q$209))</s:f>
        <s:v/>
      </s:c>
      <s:c r="E53" s="20" t="str">
        <s:f>IF($A53="","",SUMPRODUCT(--('Записи'!$M$9:$M$209=$A53),--('Записи'!$A$9:$A$209="ЗАПИС"),--('Записи'!$Q$9:$Q$209=""))+SUMPRODUCT(--('Записи'!$M$9:$M$209=$A53),--('Записи'!$A$9:$A$209="ЗАПИС"),--('Записи'!$Q$9:$Q$209&lt;&gt;""),--('Записи'!$R$9:$R$209="")))</s:f>
        <s:v/>
      </s:c>
      <s:c r="F53" s="21" t="n"/>
      <s:c r="G53" s="18" t="str">
        <s:f>IF(AND('Записи'!A53="ЗАПИС",'Записи'!J53&lt;&gt;""),IF(SUMPRODUCT(--('Записи'!$J$9:J53='Записи'!J53),--('Записи'!$A$9:A53="ЗАПИС"))=1,'Записи'!J53,""),"")</s:f>
        <s:v/>
      </s:c>
      <s:c r="H53" s="19" t="str">
        <s:f>IF($G53="","",SUMPRODUCT(--('Записи'!$J$9:$J$209=$G53),--('Записи'!$A$9:$A$209="ЗАПИС"),--('Записи'!$R$9:$R$209="ha"),'Записи'!$Q$9:$Q$209))</s:f>
        <s:v/>
      </s:c>
      <s:c r="I53" s="19" t="str">
        <s:f>IF($G53="","",SUMPRODUCT(--('Записи'!$J$9:$J$209=$G53),--('Записи'!$A$9:$A$209="ЗАПИС"),--('Записи'!$R$9:$R$209="acre"),'Записи'!$Q$9:$Q$209))</s:f>
        <s:v/>
      </s:c>
      <s:c r="J53" s="19" t="str">
        <s:f>IF($G53="","",SUMPRODUCT(--('Записи'!$J$9:$J$209=$G53),--('Записи'!$A$9:$A$209="ЗАПИС"),--('Записи'!$R$9:$R$209="m²"),'Записи'!$Q$9:$Q$209))</s:f>
        <s:v/>
      </s:c>
      <s:c r="K53" s="20" t="str">
        <s:f>IF($G53="","",SUMPRODUCT(--('Записи'!$J$9:$J$209=$G53),--('Записи'!$A$9:$A$209="ЗАПИС"),--('Записи'!$Q$9:$Q$209=""))+SUMPRODUCT(--('Записи'!$J$9:$J$209=$G53),--('Записи'!$A$9:$A$209="ЗАПИС"),--('Записи'!$Q$9:$Q$209&lt;&gt;""),--('Записи'!$R$9:$R$209="")))</s:f>
        <s:v/>
      </s:c>
    </s:row>
    <s:row r="54" ht="25" customHeight="1">
      <s:c r="A54" s="18" t="str">
        <s:f>IF(AND('Записи'!A54="ЗАПИС",'Записи'!M54&lt;&gt;""),IF(SUMPRODUCT(--('Записи'!$M$9:M54='Записи'!M54),--('Записи'!$A$9:A54="ЗАПИС"))=1,'Записи'!M54,""),"")</s:f>
        <s:v/>
      </s:c>
      <s:c r="B54" s="19" t="str">
        <s:f>IF($A54="","",SUMPRODUCT(--('Записи'!$M$9:$M$209=$A54),--('Записи'!$A$9:$A$209="ЗАПИС"),--('Записи'!$R$9:$R$209="ha"),'Записи'!$Q$9:$Q$209))</s:f>
        <s:v/>
      </s:c>
      <s:c r="C54" s="19" t="str">
        <s:f>IF($A54="","",SUMPRODUCT(--('Записи'!$M$9:$M$209=$A54),--('Записи'!$A$9:$A$209="ЗАПИС"),--('Записи'!$R$9:$R$209="acre"),'Записи'!$Q$9:$Q$209))</s:f>
        <s:v/>
      </s:c>
      <s:c r="D54" s="19" t="str">
        <s:f>IF($A54="","",SUMPRODUCT(--('Записи'!$M$9:$M$209=$A54),--('Записи'!$A$9:$A$209="ЗАПИС"),--('Записи'!$R$9:$R$209="m²"),'Записи'!$Q$9:$Q$209))</s:f>
        <s:v/>
      </s:c>
      <s:c r="E54" s="20" t="str">
        <s:f>IF($A54="","",SUMPRODUCT(--('Записи'!$M$9:$M$209=$A54),--('Записи'!$A$9:$A$209="ЗАПИС"),--('Записи'!$Q$9:$Q$209=""))+SUMPRODUCT(--('Записи'!$M$9:$M$209=$A54),--('Записи'!$A$9:$A$209="ЗАПИС"),--('Записи'!$Q$9:$Q$209&lt;&gt;""),--('Записи'!$R$9:$R$209="")))</s:f>
        <s:v/>
      </s:c>
      <s:c r="F54" s="21" t="n"/>
      <s:c r="G54" s="18" t="str">
        <s:f>IF(AND('Записи'!A54="ЗАПИС",'Записи'!J54&lt;&gt;""),IF(SUMPRODUCT(--('Записи'!$J$9:J54='Записи'!J54),--('Записи'!$A$9:A54="ЗАПИС"))=1,'Записи'!J54,""),"")</s:f>
        <s:v/>
      </s:c>
      <s:c r="H54" s="19" t="str">
        <s:f>IF($G54="","",SUMPRODUCT(--('Записи'!$J$9:$J$209=$G54),--('Записи'!$A$9:$A$209="ЗАПИС"),--('Записи'!$R$9:$R$209="ha"),'Записи'!$Q$9:$Q$209))</s:f>
        <s:v/>
      </s:c>
      <s:c r="I54" s="19" t="str">
        <s:f>IF($G54="","",SUMPRODUCT(--('Записи'!$J$9:$J$209=$G54),--('Записи'!$A$9:$A$209="ЗАПИС"),--('Записи'!$R$9:$R$209="acre"),'Записи'!$Q$9:$Q$209))</s:f>
        <s:v/>
      </s:c>
      <s:c r="J54" s="19" t="str">
        <s:f>IF($G54="","",SUMPRODUCT(--('Записи'!$J$9:$J$209=$G54),--('Записи'!$A$9:$A$209="ЗАПИС"),--('Записи'!$R$9:$R$209="m²"),'Записи'!$Q$9:$Q$209))</s:f>
        <s:v/>
      </s:c>
      <s:c r="K54" s="20" t="str">
        <s:f>IF($G54="","",SUMPRODUCT(--('Записи'!$J$9:$J$209=$G54),--('Записи'!$A$9:$A$209="ЗАПИС"),--('Записи'!$Q$9:$Q$209=""))+SUMPRODUCT(--('Записи'!$J$9:$J$209=$G54),--('Записи'!$A$9:$A$209="ЗАПИС"),--('Записи'!$Q$9:$Q$209&lt;&gt;""),--('Записи'!$R$9:$R$209="")))</s:f>
        <s:v/>
      </s:c>
    </s:row>
    <s:row r="55" ht="25" customHeight="1">
      <s:c r="A55" s="18" t="str">
        <s:f>IF(AND('Записи'!A55="ЗАПИС",'Записи'!M55&lt;&gt;""),IF(SUMPRODUCT(--('Записи'!$M$9:M55='Записи'!M55),--('Записи'!$A$9:A55="ЗАПИС"))=1,'Записи'!M55,""),"")</s:f>
        <s:v/>
      </s:c>
      <s:c r="B55" s="19" t="str">
        <s:f>IF($A55="","",SUMPRODUCT(--('Записи'!$M$9:$M$209=$A55),--('Записи'!$A$9:$A$209="ЗАПИС"),--('Записи'!$R$9:$R$209="ha"),'Записи'!$Q$9:$Q$209))</s:f>
        <s:v/>
      </s:c>
      <s:c r="C55" s="19" t="str">
        <s:f>IF($A55="","",SUMPRODUCT(--('Записи'!$M$9:$M$209=$A55),--('Записи'!$A$9:$A$209="ЗАПИС"),--('Записи'!$R$9:$R$209="acre"),'Записи'!$Q$9:$Q$209))</s:f>
        <s:v/>
      </s:c>
      <s:c r="D55" s="19" t="str">
        <s:f>IF($A55="","",SUMPRODUCT(--('Записи'!$M$9:$M$209=$A55),--('Записи'!$A$9:$A$209="ЗАПИС"),--('Записи'!$R$9:$R$209="m²"),'Записи'!$Q$9:$Q$209))</s:f>
        <s:v/>
      </s:c>
      <s:c r="E55" s="20" t="str">
        <s:f>IF($A55="","",SUMPRODUCT(--('Записи'!$M$9:$M$209=$A55),--('Записи'!$A$9:$A$209="ЗАПИС"),--('Записи'!$Q$9:$Q$209=""))+SUMPRODUCT(--('Записи'!$M$9:$M$209=$A55),--('Записи'!$A$9:$A$209="ЗАПИС"),--('Записи'!$Q$9:$Q$209&lt;&gt;""),--('Записи'!$R$9:$R$209="")))</s:f>
        <s:v/>
      </s:c>
      <s:c r="F55" s="21" t="n"/>
      <s:c r="G55" s="18" t="str">
        <s:f>IF(AND('Записи'!A55="ЗАПИС",'Записи'!J55&lt;&gt;""),IF(SUMPRODUCT(--('Записи'!$J$9:J55='Записи'!J55),--('Записи'!$A$9:A55="ЗАПИС"))=1,'Записи'!J55,""),"")</s:f>
        <s:v/>
      </s:c>
      <s:c r="H55" s="19" t="str">
        <s:f>IF($G55="","",SUMPRODUCT(--('Записи'!$J$9:$J$209=$G55),--('Записи'!$A$9:$A$209="ЗАПИС"),--('Записи'!$R$9:$R$209="ha"),'Записи'!$Q$9:$Q$209))</s:f>
        <s:v/>
      </s:c>
      <s:c r="I55" s="19" t="str">
        <s:f>IF($G55="","",SUMPRODUCT(--('Записи'!$J$9:$J$209=$G55),--('Записи'!$A$9:$A$209="ЗАПИС"),--('Записи'!$R$9:$R$209="acre"),'Записи'!$Q$9:$Q$209))</s:f>
        <s:v/>
      </s:c>
      <s:c r="J55" s="19" t="str">
        <s:f>IF($G55="","",SUMPRODUCT(--('Записи'!$J$9:$J$209=$G55),--('Записи'!$A$9:$A$209="ЗАПИС"),--('Записи'!$R$9:$R$209="m²"),'Записи'!$Q$9:$Q$209))</s:f>
        <s:v/>
      </s:c>
      <s:c r="K55" s="20" t="str">
        <s:f>IF($G55="","",SUMPRODUCT(--('Записи'!$J$9:$J$209=$G55),--('Записи'!$A$9:$A$209="ЗАПИС"),--('Записи'!$Q$9:$Q$209=""))+SUMPRODUCT(--('Записи'!$J$9:$J$209=$G55),--('Записи'!$A$9:$A$209="ЗАПИС"),--('Записи'!$Q$9:$Q$209&lt;&gt;""),--('Записи'!$R$9:$R$209="")))</s:f>
        <s:v/>
      </s:c>
    </s:row>
    <s:row r="56" ht="25" customHeight="1">
      <s:c r="A56" s="18" t="str">
        <s:f>IF(AND('Записи'!A56="ЗАПИС",'Записи'!M56&lt;&gt;""),IF(SUMPRODUCT(--('Записи'!$M$9:M56='Записи'!M56),--('Записи'!$A$9:A56="ЗАПИС"))=1,'Записи'!M56,""),"")</s:f>
        <s:v/>
      </s:c>
      <s:c r="B56" s="19" t="str">
        <s:f>IF($A56="","",SUMPRODUCT(--('Записи'!$M$9:$M$209=$A56),--('Записи'!$A$9:$A$209="ЗАПИС"),--('Записи'!$R$9:$R$209="ha"),'Записи'!$Q$9:$Q$209))</s:f>
        <s:v/>
      </s:c>
      <s:c r="C56" s="19" t="str">
        <s:f>IF($A56="","",SUMPRODUCT(--('Записи'!$M$9:$M$209=$A56),--('Записи'!$A$9:$A$209="ЗАПИС"),--('Записи'!$R$9:$R$209="acre"),'Записи'!$Q$9:$Q$209))</s:f>
        <s:v/>
      </s:c>
      <s:c r="D56" s="19" t="str">
        <s:f>IF($A56="","",SUMPRODUCT(--('Записи'!$M$9:$M$209=$A56),--('Записи'!$A$9:$A$209="ЗАПИС"),--('Записи'!$R$9:$R$209="m²"),'Записи'!$Q$9:$Q$209))</s:f>
        <s:v/>
      </s:c>
      <s:c r="E56" s="20" t="str">
        <s:f>IF($A56="","",SUMPRODUCT(--('Записи'!$M$9:$M$209=$A56),--('Записи'!$A$9:$A$209="ЗАПИС"),--('Записи'!$Q$9:$Q$209=""))+SUMPRODUCT(--('Записи'!$M$9:$M$209=$A56),--('Записи'!$A$9:$A$209="ЗАПИС"),--('Записи'!$Q$9:$Q$209&lt;&gt;""),--('Записи'!$R$9:$R$209="")))</s:f>
        <s:v/>
      </s:c>
      <s:c r="F56" s="21" t="n"/>
      <s:c r="G56" s="18" t="str">
        <s:f>IF(AND('Записи'!A56="ЗАПИС",'Записи'!J56&lt;&gt;""),IF(SUMPRODUCT(--('Записи'!$J$9:J56='Записи'!J56),--('Записи'!$A$9:A56="ЗАПИС"))=1,'Записи'!J56,""),"")</s:f>
        <s:v/>
      </s:c>
      <s:c r="H56" s="19" t="str">
        <s:f>IF($G56="","",SUMPRODUCT(--('Записи'!$J$9:$J$209=$G56),--('Записи'!$A$9:$A$209="ЗАПИС"),--('Записи'!$R$9:$R$209="ha"),'Записи'!$Q$9:$Q$209))</s:f>
        <s:v/>
      </s:c>
      <s:c r="I56" s="19" t="str">
        <s:f>IF($G56="","",SUMPRODUCT(--('Записи'!$J$9:$J$209=$G56),--('Записи'!$A$9:$A$209="ЗАПИС"),--('Записи'!$R$9:$R$209="acre"),'Записи'!$Q$9:$Q$209))</s:f>
        <s:v/>
      </s:c>
      <s:c r="J56" s="19" t="str">
        <s:f>IF($G56="","",SUMPRODUCT(--('Записи'!$J$9:$J$209=$G56),--('Записи'!$A$9:$A$209="ЗАПИС"),--('Записи'!$R$9:$R$209="m²"),'Записи'!$Q$9:$Q$209))</s:f>
        <s:v/>
      </s:c>
      <s:c r="K56" s="20" t="str">
        <s:f>IF($G56="","",SUMPRODUCT(--('Записи'!$J$9:$J$209=$G56),--('Записи'!$A$9:$A$209="ЗАПИС"),--('Записи'!$Q$9:$Q$209=""))+SUMPRODUCT(--('Записи'!$J$9:$J$209=$G56),--('Записи'!$A$9:$A$209="ЗАПИС"),--('Записи'!$Q$9:$Q$209&lt;&gt;""),--('Записи'!$R$9:$R$209="")))</s:f>
        <s:v/>
      </s:c>
    </s:row>
    <s:row r="57" ht="25" customHeight="1">
      <s:c r="A57" s="18" t="str">
        <s:f>IF(AND('Записи'!A57="ЗАПИС",'Записи'!M57&lt;&gt;""),IF(SUMPRODUCT(--('Записи'!$M$9:M57='Записи'!M57),--('Записи'!$A$9:A57="ЗАПИС"))=1,'Записи'!M57,""),"")</s:f>
        <s:v/>
      </s:c>
      <s:c r="B57" s="19" t="str">
        <s:f>IF($A57="","",SUMPRODUCT(--('Записи'!$M$9:$M$209=$A57),--('Записи'!$A$9:$A$209="ЗАПИС"),--('Записи'!$R$9:$R$209="ha"),'Записи'!$Q$9:$Q$209))</s:f>
        <s:v/>
      </s:c>
      <s:c r="C57" s="19" t="str">
        <s:f>IF($A57="","",SUMPRODUCT(--('Записи'!$M$9:$M$209=$A57),--('Записи'!$A$9:$A$209="ЗАПИС"),--('Записи'!$R$9:$R$209="acre"),'Записи'!$Q$9:$Q$209))</s:f>
        <s:v/>
      </s:c>
      <s:c r="D57" s="19" t="str">
        <s:f>IF($A57="","",SUMPRODUCT(--('Записи'!$M$9:$M$209=$A57),--('Записи'!$A$9:$A$209="ЗАПИС"),--('Записи'!$R$9:$R$209="m²"),'Записи'!$Q$9:$Q$209))</s:f>
        <s:v/>
      </s:c>
      <s:c r="E57" s="20" t="str">
        <s:f>IF($A57="","",SUMPRODUCT(--('Записи'!$M$9:$M$209=$A57),--('Записи'!$A$9:$A$209="ЗАПИС"),--('Записи'!$Q$9:$Q$209=""))+SUMPRODUCT(--('Записи'!$M$9:$M$209=$A57),--('Записи'!$A$9:$A$209="ЗАПИС"),--('Записи'!$Q$9:$Q$209&lt;&gt;""),--('Записи'!$R$9:$R$209="")))</s:f>
        <s:v/>
      </s:c>
      <s:c r="F57" s="21" t="n"/>
      <s:c r="G57" s="18" t="str">
        <s:f>IF(AND('Записи'!A57="ЗАПИС",'Записи'!J57&lt;&gt;""),IF(SUMPRODUCT(--('Записи'!$J$9:J57='Записи'!J57),--('Записи'!$A$9:A57="ЗАПИС"))=1,'Записи'!J57,""),"")</s:f>
        <s:v/>
      </s:c>
      <s:c r="H57" s="19" t="str">
        <s:f>IF($G57="","",SUMPRODUCT(--('Записи'!$J$9:$J$209=$G57),--('Записи'!$A$9:$A$209="ЗАПИС"),--('Записи'!$R$9:$R$209="ha"),'Записи'!$Q$9:$Q$209))</s:f>
        <s:v/>
      </s:c>
      <s:c r="I57" s="19" t="str">
        <s:f>IF($G57="","",SUMPRODUCT(--('Записи'!$J$9:$J$209=$G57),--('Записи'!$A$9:$A$209="ЗАПИС"),--('Записи'!$R$9:$R$209="acre"),'Записи'!$Q$9:$Q$209))</s:f>
        <s:v/>
      </s:c>
      <s:c r="J57" s="19" t="str">
        <s:f>IF($G57="","",SUMPRODUCT(--('Записи'!$J$9:$J$209=$G57),--('Записи'!$A$9:$A$209="ЗАПИС"),--('Записи'!$R$9:$R$209="m²"),'Записи'!$Q$9:$Q$209))</s:f>
        <s:v/>
      </s:c>
      <s:c r="K57" s="20" t="str">
        <s:f>IF($G57="","",SUMPRODUCT(--('Записи'!$J$9:$J$209=$G57),--('Записи'!$A$9:$A$209="ЗАПИС"),--('Записи'!$Q$9:$Q$209=""))+SUMPRODUCT(--('Записи'!$J$9:$J$209=$G57),--('Записи'!$A$9:$A$209="ЗАПИС"),--('Записи'!$Q$9:$Q$209&lt;&gt;""),--('Записи'!$R$9:$R$209="")))</s:f>
        <s:v/>
      </s:c>
    </s:row>
    <s:row r="58" ht="25" customHeight="1">
      <s:c r="A58" s="18" t="str">
        <s:f>IF(AND('Записи'!A58="ЗАПИС",'Записи'!M58&lt;&gt;""),IF(SUMPRODUCT(--('Записи'!$M$9:M58='Записи'!M58),--('Записи'!$A$9:A58="ЗАПИС"))=1,'Записи'!M58,""),"")</s:f>
        <s:v/>
      </s:c>
      <s:c r="B58" s="19" t="str">
        <s:f>IF($A58="","",SUMPRODUCT(--('Записи'!$M$9:$M$209=$A58),--('Записи'!$A$9:$A$209="ЗАПИС"),--('Записи'!$R$9:$R$209="ha"),'Записи'!$Q$9:$Q$209))</s:f>
        <s:v/>
      </s:c>
      <s:c r="C58" s="19" t="str">
        <s:f>IF($A58="","",SUMPRODUCT(--('Записи'!$M$9:$M$209=$A58),--('Записи'!$A$9:$A$209="ЗАПИС"),--('Записи'!$R$9:$R$209="acre"),'Записи'!$Q$9:$Q$209))</s:f>
        <s:v/>
      </s:c>
      <s:c r="D58" s="19" t="str">
        <s:f>IF($A58="","",SUMPRODUCT(--('Записи'!$M$9:$M$209=$A58),--('Записи'!$A$9:$A$209="ЗАПИС"),--('Записи'!$R$9:$R$209="m²"),'Записи'!$Q$9:$Q$209))</s:f>
        <s:v/>
      </s:c>
      <s:c r="E58" s="20" t="str">
        <s:f>IF($A58="","",SUMPRODUCT(--('Записи'!$M$9:$M$209=$A58),--('Записи'!$A$9:$A$209="ЗАПИС"),--('Записи'!$Q$9:$Q$209=""))+SUMPRODUCT(--('Записи'!$M$9:$M$209=$A58),--('Записи'!$A$9:$A$209="ЗАПИС"),--('Записи'!$Q$9:$Q$209&lt;&gt;""),--('Записи'!$R$9:$R$209="")))</s:f>
        <s:v/>
      </s:c>
      <s:c r="F58" s="21" t="n"/>
      <s:c r="G58" s="18" t="str">
        <s:f>IF(AND('Записи'!A58="ЗАПИС",'Записи'!J58&lt;&gt;""),IF(SUMPRODUCT(--('Записи'!$J$9:J58='Записи'!J58),--('Записи'!$A$9:A58="ЗАПИС"))=1,'Записи'!J58,""),"")</s:f>
        <s:v/>
      </s:c>
      <s:c r="H58" s="19" t="str">
        <s:f>IF($G58="","",SUMPRODUCT(--('Записи'!$J$9:$J$209=$G58),--('Записи'!$A$9:$A$209="ЗАПИС"),--('Записи'!$R$9:$R$209="ha"),'Записи'!$Q$9:$Q$209))</s:f>
        <s:v/>
      </s:c>
      <s:c r="I58" s="19" t="str">
        <s:f>IF($G58="","",SUMPRODUCT(--('Записи'!$J$9:$J$209=$G58),--('Записи'!$A$9:$A$209="ЗАПИС"),--('Записи'!$R$9:$R$209="acre"),'Записи'!$Q$9:$Q$209))</s:f>
        <s:v/>
      </s:c>
      <s:c r="J58" s="19" t="str">
        <s:f>IF($G58="","",SUMPRODUCT(--('Записи'!$J$9:$J$209=$G58),--('Записи'!$A$9:$A$209="ЗАПИС"),--('Записи'!$R$9:$R$209="m²"),'Записи'!$Q$9:$Q$209))</s:f>
        <s:v/>
      </s:c>
      <s:c r="K58" s="20" t="str">
        <s:f>IF($G58="","",SUMPRODUCT(--('Записи'!$J$9:$J$209=$G58),--('Записи'!$A$9:$A$209="ЗАПИС"),--('Записи'!$Q$9:$Q$209=""))+SUMPRODUCT(--('Записи'!$J$9:$J$209=$G58),--('Записи'!$A$9:$A$209="ЗАПИС"),--('Записи'!$Q$9:$Q$209&lt;&gt;""),--('Записи'!$R$9:$R$209="")))</s:f>
        <s:v/>
      </s:c>
    </s:row>
    <s:row r="59" ht="25" customHeight="1">
      <s:c r="A59" s="18" t="str">
        <s:f>IF(AND('Записи'!A59="ЗАПИС",'Записи'!M59&lt;&gt;""),IF(SUMPRODUCT(--('Записи'!$M$9:M59='Записи'!M59),--('Записи'!$A$9:A59="ЗАПИС"))=1,'Записи'!M59,""),"")</s:f>
        <s:v/>
      </s:c>
      <s:c r="B59" s="19" t="str">
        <s:f>IF($A59="","",SUMPRODUCT(--('Записи'!$M$9:$M$209=$A59),--('Записи'!$A$9:$A$209="ЗАПИС"),--('Записи'!$R$9:$R$209="ha"),'Записи'!$Q$9:$Q$209))</s:f>
        <s:v/>
      </s:c>
      <s:c r="C59" s="19" t="str">
        <s:f>IF($A59="","",SUMPRODUCT(--('Записи'!$M$9:$M$209=$A59),--('Записи'!$A$9:$A$209="ЗАПИС"),--('Записи'!$R$9:$R$209="acre"),'Записи'!$Q$9:$Q$209))</s:f>
        <s:v/>
      </s:c>
      <s:c r="D59" s="19" t="str">
        <s:f>IF($A59="","",SUMPRODUCT(--('Записи'!$M$9:$M$209=$A59),--('Записи'!$A$9:$A$209="ЗАПИС"),--('Записи'!$R$9:$R$209="m²"),'Записи'!$Q$9:$Q$209))</s:f>
        <s:v/>
      </s:c>
      <s:c r="E59" s="20" t="str">
        <s:f>IF($A59="","",SUMPRODUCT(--('Записи'!$M$9:$M$209=$A59),--('Записи'!$A$9:$A$209="ЗАПИС"),--('Записи'!$Q$9:$Q$209=""))+SUMPRODUCT(--('Записи'!$M$9:$M$209=$A59),--('Записи'!$A$9:$A$209="ЗАПИС"),--('Записи'!$Q$9:$Q$209&lt;&gt;""),--('Записи'!$R$9:$R$209="")))</s:f>
        <s:v/>
      </s:c>
      <s:c r="F59" s="21" t="n"/>
      <s:c r="G59" s="18" t="str">
        <s:f>IF(AND('Записи'!A59="ЗАПИС",'Записи'!J59&lt;&gt;""),IF(SUMPRODUCT(--('Записи'!$J$9:J59='Записи'!J59),--('Записи'!$A$9:A59="ЗАПИС"))=1,'Записи'!J59,""),"")</s:f>
        <s:v/>
      </s:c>
      <s:c r="H59" s="19" t="str">
        <s:f>IF($G59="","",SUMPRODUCT(--('Записи'!$J$9:$J$209=$G59),--('Записи'!$A$9:$A$209="ЗАПИС"),--('Записи'!$R$9:$R$209="ha"),'Записи'!$Q$9:$Q$209))</s:f>
        <s:v/>
      </s:c>
      <s:c r="I59" s="19" t="str">
        <s:f>IF($G59="","",SUMPRODUCT(--('Записи'!$J$9:$J$209=$G59),--('Записи'!$A$9:$A$209="ЗАПИС"),--('Записи'!$R$9:$R$209="acre"),'Записи'!$Q$9:$Q$209))</s:f>
        <s:v/>
      </s:c>
      <s:c r="J59" s="19" t="str">
        <s:f>IF($G59="","",SUMPRODUCT(--('Записи'!$J$9:$J$209=$G59),--('Записи'!$A$9:$A$209="ЗАПИС"),--('Записи'!$R$9:$R$209="m²"),'Записи'!$Q$9:$Q$209))</s:f>
        <s:v/>
      </s:c>
      <s:c r="K59" s="20" t="str">
        <s:f>IF($G59="","",SUMPRODUCT(--('Записи'!$J$9:$J$209=$G59),--('Записи'!$A$9:$A$209="ЗАПИС"),--('Записи'!$Q$9:$Q$209=""))+SUMPRODUCT(--('Записи'!$J$9:$J$209=$G59),--('Записи'!$A$9:$A$209="ЗАПИС"),--('Записи'!$Q$9:$Q$209&lt;&gt;""),--('Записи'!$R$9:$R$209="")))</s:f>
        <s:v/>
      </s:c>
    </s:row>
    <s:row r="60" ht="25" customHeight="1">
      <s:c r="A60" s="18" t="str">
        <s:f>IF(AND('Записи'!A60="ЗАПИС",'Записи'!M60&lt;&gt;""),IF(SUMPRODUCT(--('Записи'!$M$9:M60='Записи'!M60),--('Записи'!$A$9:A60="ЗАПИС"))=1,'Записи'!M60,""),"")</s:f>
        <s:v/>
      </s:c>
      <s:c r="B60" s="19" t="str">
        <s:f>IF($A60="","",SUMPRODUCT(--('Записи'!$M$9:$M$209=$A60),--('Записи'!$A$9:$A$209="ЗАПИС"),--('Записи'!$R$9:$R$209="ha"),'Записи'!$Q$9:$Q$209))</s:f>
        <s:v/>
      </s:c>
      <s:c r="C60" s="19" t="str">
        <s:f>IF($A60="","",SUMPRODUCT(--('Записи'!$M$9:$M$209=$A60),--('Записи'!$A$9:$A$209="ЗАПИС"),--('Записи'!$R$9:$R$209="acre"),'Записи'!$Q$9:$Q$209))</s:f>
        <s:v/>
      </s:c>
      <s:c r="D60" s="19" t="str">
        <s:f>IF($A60="","",SUMPRODUCT(--('Записи'!$M$9:$M$209=$A60),--('Записи'!$A$9:$A$209="ЗАПИС"),--('Записи'!$R$9:$R$209="m²"),'Записи'!$Q$9:$Q$209))</s:f>
        <s:v/>
      </s:c>
      <s:c r="E60" s="20" t="str">
        <s:f>IF($A60="","",SUMPRODUCT(--('Записи'!$M$9:$M$209=$A60),--('Записи'!$A$9:$A$209="ЗАПИС"),--('Записи'!$Q$9:$Q$209=""))+SUMPRODUCT(--('Записи'!$M$9:$M$209=$A60),--('Записи'!$A$9:$A$209="ЗАПИС"),--('Записи'!$Q$9:$Q$209&lt;&gt;""),--('Записи'!$R$9:$R$209="")))</s:f>
        <s:v/>
      </s:c>
      <s:c r="F60" s="21" t="n"/>
      <s:c r="G60" s="18" t="str">
        <s:f>IF(AND('Записи'!A60="ЗАПИС",'Записи'!J60&lt;&gt;""),IF(SUMPRODUCT(--('Записи'!$J$9:J60='Записи'!J60),--('Записи'!$A$9:A60="ЗАПИС"))=1,'Записи'!J60,""),"")</s:f>
        <s:v/>
      </s:c>
      <s:c r="H60" s="19" t="str">
        <s:f>IF($G60="","",SUMPRODUCT(--('Записи'!$J$9:$J$209=$G60),--('Записи'!$A$9:$A$209="ЗАПИС"),--('Записи'!$R$9:$R$209="ha"),'Записи'!$Q$9:$Q$209))</s:f>
        <s:v/>
      </s:c>
      <s:c r="I60" s="19" t="str">
        <s:f>IF($G60="","",SUMPRODUCT(--('Записи'!$J$9:$J$209=$G60),--('Записи'!$A$9:$A$209="ЗАПИС"),--('Записи'!$R$9:$R$209="acre"),'Записи'!$Q$9:$Q$209))</s:f>
        <s:v/>
      </s:c>
      <s:c r="J60" s="19" t="str">
        <s:f>IF($G60="","",SUMPRODUCT(--('Записи'!$J$9:$J$209=$G60),--('Записи'!$A$9:$A$209="ЗАПИС"),--('Записи'!$R$9:$R$209="m²"),'Записи'!$Q$9:$Q$209))</s:f>
        <s:v/>
      </s:c>
      <s:c r="K60" s="20" t="str">
        <s:f>IF($G60="","",SUMPRODUCT(--('Записи'!$J$9:$J$209=$G60),--('Записи'!$A$9:$A$209="ЗАПИС"),--('Записи'!$Q$9:$Q$209=""))+SUMPRODUCT(--('Записи'!$J$9:$J$209=$G60),--('Записи'!$A$9:$A$209="ЗАПИС"),--('Записи'!$Q$9:$Q$209&lt;&gt;""),--('Записи'!$R$9:$R$209="")))</s:f>
        <s:v/>
      </s:c>
    </s:row>
    <s:row r="61" ht="25" customHeight="1">
      <s:c r="A61" s="18" t="str">
        <s:f>IF(AND('Записи'!A61="ЗАПИС",'Записи'!M61&lt;&gt;""),IF(SUMPRODUCT(--('Записи'!$M$9:M61='Записи'!M61),--('Записи'!$A$9:A61="ЗАПИС"))=1,'Записи'!M61,""),"")</s:f>
        <s:v/>
      </s:c>
      <s:c r="B61" s="19" t="str">
        <s:f>IF($A61="","",SUMPRODUCT(--('Записи'!$M$9:$M$209=$A61),--('Записи'!$A$9:$A$209="ЗАПИС"),--('Записи'!$R$9:$R$209="ha"),'Записи'!$Q$9:$Q$209))</s:f>
        <s:v/>
      </s:c>
      <s:c r="C61" s="19" t="str">
        <s:f>IF($A61="","",SUMPRODUCT(--('Записи'!$M$9:$M$209=$A61),--('Записи'!$A$9:$A$209="ЗАПИС"),--('Записи'!$R$9:$R$209="acre"),'Записи'!$Q$9:$Q$209))</s:f>
        <s:v/>
      </s:c>
      <s:c r="D61" s="19" t="str">
        <s:f>IF($A61="","",SUMPRODUCT(--('Записи'!$M$9:$M$209=$A61),--('Записи'!$A$9:$A$209="ЗАПИС"),--('Записи'!$R$9:$R$209="m²"),'Записи'!$Q$9:$Q$209))</s:f>
        <s:v/>
      </s:c>
      <s:c r="E61" s="20" t="str">
        <s:f>IF($A61="","",SUMPRODUCT(--('Записи'!$M$9:$M$209=$A61),--('Записи'!$A$9:$A$209="ЗАПИС"),--('Записи'!$Q$9:$Q$209=""))+SUMPRODUCT(--('Записи'!$M$9:$M$209=$A61),--('Записи'!$A$9:$A$209="ЗАПИС"),--('Записи'!$Q$9:$Q$209&lt;&gt;""),--('Записи'!$R$9:$R$209="")))</s:f>
        <s:v/>
      </s:c>
      <s:c r="F61" s="21" t="n"/>
      <s:c r="G61" s="18" t="str">
        <s:f>IF(AND('Записи'!A61="ЗАПИС",'Записи'!J61&lt;&gt;""),IF(SUMPRODUCT(--('Записи'!$J$9:J61='Записи'!J61),--('Записи'!$A$9:A61="ЗАПИС"))=1,'Записи'!J61,""),"")</s:f>
        <s:v/>
      </s:c>
      <s:c r="H61" s="19" t="str">
        <s:f>IF($G61="","",SUMPRODUCT(--('Записи'!$J$9:$J$209=$G61),--('Записи'!$A$9:$A$209="ЗАПИС"),--('Записи'!$R$9:$R$209="ha"),'Записи'!$Q$9:$Q$209))</s:f>
        <s:v/>
      </s:c>
      <s:c r="I61" s="19" t="str">
        <s:f>IF($G61="","",SUMPRODUCT(--('Записи'!$J$9:$J$209=$G61),--('Записи'!$A$9:$A$209="ЗАПИС"),--('Записи'!$R$9:$R$209="acre"),'Записи'!$Q$9:$Q$209))</s:f>
        <s:v/>
      </s:c>
      <s:c r="J61" s="19" t="str">
        <s:f>IF($G61="","",SUMPRODUCT(--('Записи'!$J$9:$J$209=$G61),--('Записи'!$A$9:$A$209="ЗАПИС"),--('Записи'!$R$9:$R$209="m²"),'Записи'!$Q$9:$Q$209))</s:f>
        <s:v/>
      </s:c>
      <s:c r="K61" s="20" t="str">
        <s:f>IF($G61="","",SUMPRODUCT(--('Записи'!$J$9:$J$209=$G61),--('Записи'!$A$9:$A$209="ЗАПИС"),--('Записи'!$Q$9:$Q$209=""))+SUMPRODUCT(--('Записи'!$J$9:$J$209=$G61),--('Записи'!$A$9:$A$209="ЗАПИС"),--('Записи'!$Q$9:$Q$209&lt;&gt;""),--('Записи'!$R$9:$R$209="")))</s:f>
        <s:v/>
      </s:c>
    </s:row>
    <s:row r="62" ht="25" customHeight="1">
      <s:c r="A62" s="18" t="str">
        <s:f>IF(AND('Записи'!A62="ЗАПИС",'Записи'!M62&lt;&gt;""),IF(SUMPRODUCT(--('Записи'!$M$9:M62='Записи'!M62),--('Записи'!$A$9:A62="ЗАПИС"))=1,'Записи'!M62,""),"")</s:f>
        <s:v/>
      </s:c>
      <s:c r="B62" s="19" t="str">
        <s:f>IF($A62="","",SUMPRODUCT(--('Записи'!$M$9:$M$209=$A62),--('Записи'!$A$9:$A$209="ЗАПИС"),--('Записи'!$R$9:$R$209="ha"),'Записи'!$Q$9:$Q$209))</s:f>
        <s:v/>
      </s:c>
      <s:c r="C62" s="19" t="str">
        <s:f>IF($A62="","",SUMPRODUCT(--('Записи'!$M$9:$M$209=$A62),--('Записи'!$A$9:$A$209="ЗАПИС"),--('Записи'!$R$9:$R$209="acre"),'Записи'!$Q$9:$Q$209))</s:f>
        <s:v/>
      </s:c>
      <s:c r="D62" s="19" t="str">
        <s:f>IF($A62="","",SUMPRODUCT(--('Записи'!$M$9:$M$209=$A62),--('Записи'!$A$9:$A$209="ЗАПИС"),--('Записи'!$R$9:$R$209="m²"),'Записи'!$Q$9:$Q$209))</s:f>
        <s:v/>
      </s:c>
      <s:c r="E62" s="20" t="str">
        <s:f>IF($A62="","",SUMPRODUCT(--('Записи'!$M$9:$M$209=$A62),--('Записи'!$A$9:$A$209="ЗАПИС"),--('Записи'!$Q$9:$Q$209=""))+SUMPRODUCT(--('Записи'!$M$9:$M$209=$A62),--('Записи'!$A$9:$A$209="ЗАПИС"),--('Записи'!$Q$9:$Q$209&lt;&gt;""),--('Записи'!$R$9:$R$209="")))</s:f>
        <s:v/>
      </s:c>
      <s:c r="F62" s="21" t="n"/>
      <s:c r="G62" s="18" t="str">
        <s:f>IF(AND('Записи'!A62="ЗАПИС",'Записи'!J62&lt;&gt;""),IF(SUMPRODUCT(--('Записи'!$J$9:J62='Записи'!J62),--('Записи'!$A$9:A62="ЗАПИС"))=1,'Записи'!J62,""),"")</s:f>
        <s:v/>
      </s:c>
      <s:c r="H62" s="19" t="str">
        <s:f>IF($G62="","",SUMPRODUCT(--('Записи'!$J$9:$J$209=$G62),--('Записи'!$A$9:$A$209="ЗАПИС"),--('Записи'!$R$9:$R$209="ha"),'Записи'!$Q$9:$Q$209))</s:f>
        <s:v/>
      </s:c>
      <s:c r="I62" s="19" t="str">
        <s:f>IF($G62="","",SUMPRODUCT(--('Записи'!$J$9:$J$209=$G62),--('Записи'!$A$9:$A$209="ЗАПИС"),--('Записи'!$R$9:$R$209="acre"),'Записи'!$Q$9:$Q$209))</s:f>
        <s:v/>
      </s:c>
      <s:c r="J62" s="19" t="str">
        <s:f>IF($G62="","",SUMPRODUCT(--('Записи'!$J$9:$J$209=$G62),--('Записи'!$A$9:$A$209="ЗАПИС"),--('Записи'!$R$9:$R$209="m²"),'Записи'!$Q$9:$Q$209))</s:f>
        <s:v/>
      </s:c>
      <s:c r="K62" s="20" t="str">
        <s:f>IF($G62="","",SUMPRODUCT(--('Записи'!$J$9:$J$209=$G62),--('Записи'!$A$9:$A$209="ЗАПИС"),--('Записи'!$Q$9:$Q$209=""))+SUMPRODUCT(--('Записи'!$J$9:$J$209=$G62),--('Записи'!$A$9:$A$209="ЗАПИС"),--('Записи'!$Q$9:$Q$209&lt;&gt;""),--('Записи'!$R$9:$R$209="")))</s:f>
        <s:v/>
      </s:c>
    </s:row>
    <s:row r="63" ht="25" customHeight="1">
      <s:c r="A63" s="18" t="str">
        <s:f>IF(AND('Записи'!A63="ЗАПИС",'Записи'!M63&lt;&gt;""),IF(SUMPRODUCT(--('Записи'!$M$9:M63='Записи'!M63),--('Записи'!$A$9:A63="ЗАПИС"))=1,'Записи'!M63,""),"")</s:f>
        <s:v/>
      </s:c>
      <s:c r="B63" s="19" t="str">
        <s:f>IF($A63="","",SUMPRODUCT(--('Записи'!$M$9:$M$209=$A63),--('Записи'!$A$9:$A$209="ЗАПИС"),--('Записи'!$R$9:$R$209="ha"),'Записи'!$Q$9:$Q$209))</s:f>
        <s:v/>
      </s:c>
      <s:c r="C63" s="19" t="str">
        <s:f>IF($A63="","",SUMPRODUCT(--('Записи'!$M$9:$M$209=$A63),--('Записи'!$A$9:$A$209="ЗАПИС"),--('Записи'!$R$9:$R$209="acre"),'Записи'!$Q$9:$Q$209))</s:f>
        <s:v/>
      </s:c>
      <s:c r="D63" s="19" t="str">
        <s:f>IF($A63="","",SUMPRODUCT(--('Записи'!$M$9:$M$209=$A63),--('Записи'!$A$9:$A$209="ЗАПИС"),--('Записи'!$R$9:$R$209="m²"),'Записи'!$Q$9:$Q$209))</s:f>
        <s:v/>
      </s:c>
      <s:c r="E63" s="20" t="str">
        <s:f>IF($A63="","",SUMPRODUCT(--('Записи'!$M$9:$M$209=$A63),--('Записи'!$A$9:$A$209="ЗАПИС"),--('Записи'!$Q$9:$Q$209=""))+SUMPRODUCT(--('Записи'!$M$9:$M$209=$A63),--('Записи'!$A$9:$A$209="ЗАПИС"),--('Записи'!$Q$9:$Q$209&lt;&gt;""),--('Записи'!$R$9:$R$209="")))</s:f>
        <s:v/>
      </s:c>
      <s:c r="F63" s="21" t="n"/>
      <s:c r="G63" s="18" t="str">
        <s:f>IF(AND('Записи'!A63="ЗАПИС",'Записи'!J63&lt;&gt;""),IF(SUMPRODUCT(--('Записи'!$J$9:J63='Записи'!J63),--('Записи'!$A$9:A63="ЗАПИС"))=1,'Записи'!J63,""),"")</s:f>
        <s:v/>
      </s:c>
      <s:c r="H63" s="19" t="str">
        <s:f>IF($G63="","",SUMPRODUCT(--('Записи'!$J$9:$J$209=$G63),--('Записи'!$A$9:$A$209="ЗАПИС"),--('Записи'!$R$9:$R$209="ha"),'Записи'!$Q$9:$Q$209))</s:f>
        <s:v/>
      </s:c>
      <s:c r="I63" s="19" t="str">
        <s:f>IF($G63="","",SUMPRODUCT(--('Записи'!$J$9:$J$209=$G63),--('Записи'!$A$9:$A$209="ЗАПИС"),--('Записи'!$R$9:$R$209="acre"),'Записи'!$Q$9:$Q$209))</s:f>
        <s:v/>
      </s:c>
      <s:c r="J63" s="19" t="str">
        <s:f>IF($G63="","",SUMPRODUCT(--('Записи'!$J$9:$J$209=$G63),--('Записи'!$A$9:$A$209="ЗАПИС"),--('Записи'!$R$9:$R$209="m²"),'Записи'!$Q$9:$Q$209))</s:f>
        <s:v/>
      </s:c>
      <s:c r="K63" s="20" t="str">
        <s:f>IF($G63="","",SUMPRODUCT(--('Записи'!$J$9:$J$209=$G63),--('Записи'!$A$9:$A$209="ЗАПИС"),--('Записи'!$Q$9:$Q$209=""))+SUMPRODUCT(--('Записи'!$J$9:$J$209=$G63),--('Записи'!$A$9:$A$209="ЗАПИС"),--('Записи'!$Q$9:$Q$209&lt;&gt;""),--('Записи'!$R$9:$R$209="")))</s:f>
        <s:v/>
      </s:c>
    </s:row>
    <s:row r="64" ht="25" customHeight="1">
      <s:c r="A64" s="18" t="str">
        <s:f>IF(AND('Записи'!A64="ЗАПИС",'Записи'!M64&lt;&gt;""),IF(SUMPRODUCT(--('Записи'!$M$9:M64='Записи'!M64),--('Записи'!$A$9:A64="ЗАПИС"))=1,'Записи'!M64,""),"")</s:f>
        <s:v/>
      </s:c>
      <s:c r="B64" s="19" t="str">
        <s:f>IF($A64="","",SUMPRODUCT(--('Записи'!$M$9:$M$209=$A64),--('Записи'!$A$9:$A$209="ЗАПИС"),--('Записи'!$R$9:$R$209="ha"),'Записи'!$Q$9:$Q$209))</s:f>
        <s:v/>
      </s:c>
      <s:c r="C64" s="19" t="str">
        <s:f>IF($A64="","",SUMPRODUCT(--('Записи'!$M$9:$M$209=$A64),--('Записи'!$A$9:$A$209="ЗАПИС"),--('Записи'!$R$9:$R$209="acre"),'Записи'!$Q$9:$Q$209))</s:f>
        <s:v/>
      </s:c>
      <s:c r="D64" s="19" t="str">
        <s:f>IF($A64="","",SUMPRODUCT(--('Записи'!$M$9:$M$209=$A64),--('Записи'!$A$9:$A$209="ЗАПИС"),--('Записи'!$R$9:$R$209="m²"),'Записи'!$Q$9:$Q$209))</s:f>
        <s:v/>
      </s:c>
      <s:c r="E64" s="20" t="str">
        <s:f>IF($A64="","",SUMPRODUCT(--('Записи'!$M$9:$M$209=$A64),--('Записи'!$A$9:$A$209="ЗАПИС"),--('Записи'!$Q$9:$Q$209=""))+SUMPRODUCT(--('Записи'!$M$9:$M$209=$A64),--('Записи'!$A$9:$A$209="ЗАПИС"),--('Записи'!$Q$9:$Q$209&lt;&gt;""),--('Записи'!$R$9:$R$209="")))</s:f>
        <s:v/>
      </s:c>
      <s:c r="F64" s="21" t="n"/>
      <s:c r="G64" s="18" t="str">
        <s:f>IF(AND('Записи'!A64="ЗАПИС",'Записи'!J64&lt;&gt;""),IF(SUMPRODUCT(--('Записи'!$J$9:J64='Записи'!J64),--('Записи'!$A$9:A64="ЗАПИС"))=1,'Записи'!J64,""),"")</s:f>
        <s:v/>
      </s:c>
      <s:c r="H64" s="19" t="str">
        <s:f>IF($G64="","",SUMPRODUCT(--('Записи'!$J$9:$J$209=$G64),--('Записи'!$A$9:$A$209="ЗАПИС"),--('Записи'!$R$9:$R$209="ha"),'Записи'!$Q$9:$Q$209))</s:f>
        <s:v/>
      </s:c>
      <s:c r="I64" s="19" t="str">
        <s:f>IF($G64="","",SUMPRODUCT(--('Записи'!$J$9:$J$209=$G64),--('Записи'!$A$9:$A$209="ЗАПИС"),--('Записи'!$R$9:$R$209="acre"),'Записи'!$Q$9:$Q$209))</s:f>
        <s:v/>
      </s:c>
      <s:c r="J64" s="19" t="str">
        <s:f>IF($G64="","",SUMPRODUCT(--('Записи'!$J$9:$J$209=$G64),--('Записи'!$A$9:$A$209="ЗАПИС"),--('Записи'!$R$9:$R$209="m²"),'Записи'!$Q$9:$Q$209))</s:f>
        <s:v/>
      </s:c>
      <s:c r="K64" s="20" t="str">
        <s:f>IF($G64="","",SUMPRODUCT(--('Записи'!$J$9:$J$209=$G64),--('Записи'!$A$9:$A$209="ЗАПИС"),--('Записи'!$Q$9:$Q$209=""))+SUMPRODUCT(--('Записи'!$J$9:$J$209=$G64),--('Записи'!$A$9:$A$209="ЗАПИС"),--('Записи'!$Q$9:$Q$209&lt;&gt;""),--('Записи'!$R$9:$R$209="")))</s:f>
        <s:v/>
      </s:c>
    </s:row>
    <s:row r="65" ht="25" customHeight="1">
      <s:c r="A65" s="18" t="str">
        <s:f>IF(AND('Записи'!A65="ЗАПИС",'Записи'!M65&lt;&gt;""),IF(SUMPRODUCT(--('Записи'!$M$9:M65='Записи'!M65),--('Записи'!$A$9:A65="ЗАПИС"))=1,'Записи'!M65,""),"")</s:f>
        <s:v/>
      </s:c>
      <s:c r="B65" s="19" t="str">
        <s:f>IF($A65="","",SUMPRODUCT(--('Записи'!$M$9:$M$209=$A65),--('Записи'!$A$9:$A$209="ЗАПИС"),--('Записи'!$R$9:$R$209="ha"),'Записи'!$Q$9:$Q$209))</s:f>
        <s:v/>
      </s:c>
      <s:c r="C65" s="19" t="str">
        <s:f>IF($A65="","",SUMPRODUCT(--('Записи'!$M$9:$M$209=$A65),--('Записи'!$A$9:$A$209="ЗАПИС"),--('Записи'!$R$9:$R$209="acre"),'Записи'!$Q$9:$Q$209))</s:f>
        <s:v/>
      </s:c>
      <s:c r="D65" s="19" t="str">
        <s:f>IF($A65="","",SUMPRODUCT(--('Записи'!$M$9:$M$209=$A65),--('Записи'!$A$9:$A$209="ЗАПИС"),--('Записи'!$R$9:$R$209="m²"),'Записи'!$Q$9:$Q$209))</s:f>
        <s:v/>
      </s:c>
      <s:c r="E65" s="20" t="str">
        <s:f>IF($A65="","",SUMPRODUCT(--('Записи'!$M$9:$M$209=$A65),--('Записи'!$A$9:$A$209="ЗАПИС"),--('Записи'!$Q$9:$Q$209=""))+SUMPRODUCT(--('Записи'!$M$9:$M$209=$A65),--('Записи'!$A$9:$A$209="ЗАПИС"),--('Записи'!$Q$9:$Q$209&lt;&gt;""),--('Записи'!$R$9:$R$209="")))</s:f>
        <s:v/>
      </s:c>
      <s:c r="F65" s="21" t="n"/>
      <s:c r="G65" s="18" t="str">
        <s:f>IF(AND('Записи'!A65="ЗАПИС",'Записи'!J65&lt;&gt;""),IF(SUMPRODUCT(--('Записи'!$J$9:J65='Записи'!J65),--('Записи'!$A$9:A65="ЗАПИС"))=1,'Записи'!J65,""),"")</s:f>
        <s:v/>
      </s:c>
      <s:c r="H65" s="19" t="str">
        <s:f>IF($G65="","",SUMPRODUCT(--('Записи'!$J$9:$J$209=$G65),--('Записи'!$A$9:$A$209="ЗАПИС"),--('Записи'!$R$9:$R$209="ha"),'Записи'!$Q$9:$Q$209))</s:f>
        <s:v/>
      </s:c>
      <s:c r="I65" s="19" t="str">
        <s:f>IF($G65="","",SUMPRODUCT(--('Записи'!$J$9:$J$209=$G65),--('Записи'!$A$9:$A$209="ЗАПИС"),--('Записи'!$R$9:$R$209="acre"),'Записи'!$Q$9:$Q$209))</s:f>
        <s:v/>
      </s:c>
      <s:c r="J65" s="19" t="str">
        <s:f>IF($G65="","",SUMPRODUCT(--('Записи'!$J$9:$J$209=$G65),--('Записи'!$A$9:$A$209="ЗАПИС"),--('Записи'!$R$9:$R$209="m²"),'Записи'!$Q$9:$Q$209))</s:f>
        <s:v/>
      </s:c>
      <s:c r="K65" s="20" t="str">
        <s:f>IF($G65="","",SUMPRODUCT(--('Записи'!$J$9:$J$209=$G65),--('Записи'!$A$9:$A$209="ЗАПИС"),--('Записи'!$Q$9:$Q$209=""))+SUMPRODUCT(--('Записи'!$J$9:$J$209=$G65),--('Записи'!$A$9:$A$209="ЗАПИС"),--('Записи'!$Q$9:$Q$209&lt;&gt;""),--('Записи'!$R$9:$R$209="")))</s:f>
        <s:v/>
      </s:c>
    </s:row>
    <s:row r="66" ht="25" customHeight="1">
      <s:c r="A66" s="18" t="str">
        <s:f>IF(AND('Записи'!A66="ЗАПИС",'Записи'!M66&lt;&gt;""),IF(SUMPRODUCT(--('Записи'!$M$9:M66='Записи'!M66),--('Записи'!$A$9:A66="ЗАПИС"))=1,'Записи'!M66,""),"")</s:f>
        <s:v/>
      </s:c>
      <s:c r="B66" s="19" t="str">
        <s:f>IF($A66="","",SUMPRODUCT(--('Записи'!$M$9:$M$209=$A66),--('Записи'!$A$9:$A$209="ЗАПИС"),--('Записи'!$R$9:$R$209="ha"),'Записи'!$Q$9:$Q$209))</s:f>
        <s:v/>
      </s:c>
      <s:c r="C66" s="19" t="str">
        <s:f>IF($A66="","",SUMPRODUCT(--('Записи'!$M$9:$M$209=$A66),--('Записи'!$A$9:$A$209="ЗАПИС"),--('Записи'!$R$9:$R$209="acre"),'Записи'!$Q$9:$Q$209))</s:f>
        <s:v/>
      </s:c>
      <s:c r="D66" s="19" t="str">
        <s:f>IF($A66="","",SUMPRODUCT(--('Записи'!$M$9:$M$209=$A66),--('Записи'!$A$9:$A$209="ЗАПИС"),--('Записи'!$R$9:$R$209="m²"),'Записи'!$Q$9:$Q$209))</s:f>
        <s:v/>
      </s:c>
      <s:c r="E66" s="20" t="str">
        <s:f>IF($A66="","",SUMPRODUCT(--('Записи'!$M$9:$M$209=$A66),--('Записи'!$A$9:$A$209="ЗАПИС"),--('Записи'!$Q$9:$Q$209=""))+SUMPRODUCT(--('Записи'!$M$9:$M$209=$A66),--('Записи'!$A$9:$A$209="ЗАПИС"),--('Записи'!$Q$9:$Q$209&lt;&gt;""),--('Записи'!$R$9:$R$209="")))</s:f>
        <s:v/>
      </s:c>
      <s:c r="F66" s="21" t="n"/>
      <s:c r="G66" s="18" t="str">
        <s:f>IF(AND('Записи'!A66="ЗАПИС",'Записи'!J66&lt;&gt;""),IF(SUMPRODUCT(--('Записи'!$J$9:J66='Записи'!J66),--('Записи'!$A$9:A66="ЗАПИС"))=1,'Записи'!J66,""),"")</s:f>
        <s:v/>
      </s:c>
      <s:c r="H66" s="19" t="str">
        <s:f>IF($G66="","",SUMPRODUCT(--('Записи'!$J$9:$J$209=$G66),--('Записи'!$A$9:$A$209="ЗАПИС"),--('Записи'!$R$9:$R$209="ha"),'Записи'!$Q$9:$Q$209))</s:f>
        <s:v/>
      </s:c>
      <s:c r="I66" s="19" t="str">
        <s:f>IF($G66="","",SUMPRODUCT(--('Записи'!$J$9:$J$209=$G66),--('Записи'!$A$9:$A$209="ЗАПИС"),--('Записи'!$R$9:$R$209="acre"),'Записи'!$Q$9:$Q$209))</s:f>
        <s:v/>
      </s:c>
      <s:c r="J66" s="19" t="str">
        <s:f>IF($G66="","",SUMPRODUCT(--('Записи'!$J$9:$J$209=$G66),--('Записи'!$A$9:$A$209="ЗАПИС"),--('Записи'!$R$9:$R$209="m²"),'Записи'!$Q$9:$Q$209))</s:f>
        <s:v/>
      </s:c>
      <s:c r="K66" s="20" t="str">
        <s:f>IF($G66="","",SUMPRODUCT(--('Записи'!$J$9:$J$209=$G66),--('Записи'!$A$9:$A$209="ЗАПИС"),--('Записи'!$Q$9:$Q$209=""))+SUMPRODUCT(--('Записи'!$J$9:$J$209=$G66),--('Записи'!$A$9:$A$209="ЗАПИС"),--('Записи'!$Q$9:$Q$209&lt;&gt;""),--('Записи'!$R$9:$R$209="")))</s:f>
        <s:v/>
      </s:c>
    </s:row>
    <s:row r="67" ht="25" customHeight="1">
      <s:c r="A67" s="18" t="str">
        <s:f>IF(AND('Записи'!A67="ЗАПИС",'Записи'!M67&lt;&gt;""),IF(SUMPRODUCT(--('Записи'!$M$9:M67='Записи'!M67),--('Записи'!$A$9:A67="ЗАПИС"))=1,'Записи'!M67,""),"")</s:f>
        <s:v/>
      </s:c>
      <s:c r="B67" s="19" t="str">
        <s:f>IF($A67="","",SUMPRODUCT(--('Записи'!$M$9:$M$209=$A67),--('Записи'!$A$9:$A$209="ЗАПИС"),--('Записи'!$R$9:$R$209="ha"),'Записи'!$Q$9:$Q$209))</s:f>
        <s:v/>
      </s:c>
      <s:c r="C67" s="19" t="str">
        <s:f>IF($A67="","",SUMPRODUCT(--('Записи'!$M$9:$M$209=$A67),--('Записи'!$A$9:$A$209="ЗАПИС"),--('Записи'!$R$9:$R$209="acre"),'Записи'!$Q$9:$Q$209))</s:f>
        <s:v/>
      </s:c>
      <s:c r="D67" s="19" t="str">
        <s:f>IF($A67="","",SUMPRODUCT(--('Записи'!$M$9:$M$209=$A67),--('Записи'!$A$9:$A$209="ЗАПИС"),--('Записи'!$R$9:$R$209="m²"),'Записи'!$Q$9:$Q$209))</s:f>
        <s:v/>
      </s:c>
      <s:c r="E67" s="20" t="str">
        <s:f>IF($A67="","",SUMPRODUCT(--('Записи'!$M$9:$M$209=$A67),--('Записи'!$A$9:$A$209="ЗАПИС"),--('Записи'!$Q$9:$Q$209=""))+SUMPRODUCT(--('Записи'!$M$9:$M$209=$A67),--('Записи'!$A$9:$A$209="ЗАПИС"),--('Записи'!$Q$9:$Q$209&lt;&gt;""),--('Записи'!$R$9:$R$209="")))</s:f>
        <s:v/>
      </s:c>
      <s:c r="F67" s="21" t="n"/>
      <s:c r="G67" s="18" t="str">
        <s:f>IF(AND('Записи'!A67="ЗАПИС",'Записи'!J67&lt;&gt;""),IF(SUMPRODUCT(--('Записи'!$J$9:J67='Записи'!J67),--('Записи'!$A$9:A67="ЗАПИС"))=1,'Записи'!J67,""),"")</s:f>
        <s:v/>
      </s:c>
      <s:c r="H67" s="19" t="str">
        <s:f>IF($G67="","",SUMPRODUCT(--('Записи'!$J$9:$J$209=$G67),--('Записи'!$A$9:$A$209="ЗАПИС"),--('Записи'!$R$9:$R$209="ha"),'Записи'!$Q$9:$Q$209))</s:f>
        <s:v/>
      </s:c>
      <s:c r="I67" s="19" t="str">
        <s:f>IF($G67="","",SUMPRODUCT(--('Записи'!$J$9:$J$209=$G67),--('Записи'!$A$9:$A$209="ЗАПИС"),--('Записи'!$R$9:$R$209="acre"),'Записи'!$Q$9:$Q$209))</s:f>
        <s:v/>
      </s:c>
      <s:c r="J67" s="19" t="str">
        <s:f>IF($G67="","",SUMPRODUCT(--('Записи'!$J$9:$J$209=$G67),--('Записи'!$A$9:$A$209="ЗАПИС"),--('Записи'!$R$9:$R$209="m²"),'Записи'!$Q$9:$Q$209))</s:f>
        <s:v/>
      </s:c>
      <s:c r="K67" s="20" t="str">
        <s:f>IF($G67="","",SUMPRODUCT(--('Записи'!$J$9:$J$209=$G67),--('Записи'!$A$9:$A$209="ЗАПИС"),--('Записи'!$Q$9:$Q$209=""))+SUMPRODUCT(--('Записи'!$J$9:$J$209=$G67),--('Записи'!$A$9:$A$209="ЗАПИС"),--('Записи'!$Q$9:$Q$209&lt;&gt;""),--('Записи'!$R$9:$R$209="")))</s:f>
        <s:v/>
      </s:c>
    </s:row>
    <s:row r="68" ht="25" customHeight="1">
      <s:c r="A68" s="18" t="str">
        <s:f>IF(AND('Записи'!A68="ЗАПИС",'Записи'!M68&lt;&gt;""),IF(SUMPRODUCT(--('Записи'!$M$9:M68='Записи'!M68),--('Записи'!$A$9:A68="ЗАПИС"))=1,'Записи'!M68,""),"")</s:f>
        <s:v/>
      </s:c>
      <s:c r="B68" s="19" t="str">
        <s:f>IF($A68="","",SUMPRODUCT(--('Записи'!$M$9:$M$209=$A68),--('Записи'!$A$9:$A$209="ЗАПИС"),--('Записи'!$R$9:$R$209="ha"),'Записи'!$Q$9:$Q$209))</s:f>
        <s:v/>
      </s:c>
      <s:c r="C68" s="19" t="str">
        <s:f>IF($A68="","",SUMPRODUCT(--('Записи'!$M$9:$M$209=$A68),--('Записи'!$A$9:$A$209="ЗАПИС"),--('Записи'!$R$9:$R$209="acre"),'Записи'!$Q$9:$Q$209))</s:f>
        <s:v/>
      </s:c>
      <s:c r="D68" s="19" t="str">
        <s:f>IF($A68="","",SUMPRODUCT(--('Записи'!$M$9:$M$209=$A68),--('Записи'!$A$9:$A$209="ЗАПИС"),--('Записи'!$R$9:$R$209="m²"),'Записи'!$Q$9:$Q$209))</s:f>
        <s:v/>
      </s:c>
      <s:c r="E68" s="20" t="str">
        <s:f>IF($A68="","",SUMPRODUCT(--('Записи'!$M$9:$M$209=$A68),--('Записи'!$A$9:$A$209="ЗАПИС"),--('Записи'!$Q$9:$Q$209=""))+SUMPRODUCT(--('Записи'!$M$9:$M$209=$A68),--('Записи'!$A$9:$A$209="ЗАПИС"),--('Записи'!$Q$9:$Q$209&lt;&gt;""),--('Записи'!$R$9:$R$209="")))</s:f>
        <s:v/>
      </s:c>
      <s:c r="F68" s="21" t="n"/>
      <s:c r="G68" s="18" t="str">
        <s:f>IF(AND('Записи'!A68="ЗАПИС",'Записи'!J68&lt;&gt;""),IF(SUMPRODUCT(--('Записи'!$J$9:J68='Записи'!J68),--('Записи'!$A$9:A68="ЗАПИС"))=1,'Записи'!J68,""),"")</s:f>
        <s:v/>
      </s:c>
      <s:c r="H68" s="19" t="str">
        <s:f>IF($G68="","",SUMPRODUCT(--('Записи'!$J$9:$J$209=$G68),--('Записи'!$A$9:$A$209="ЗАПИС"),--('Записи'!$R$9:$R$209="ha"),'Записи'!$Q$9:$Q$209))</s:f>
        <s:v/>
      </s:c>
      <s:c r="I68" s="19" t="str">
        <s:f>IF($G68="","",SUMPRODUCT(--('Записи'!$J$9:$J$209=$G68),--('Записи'!$A$9:$A$209="ЗАПИС"),--('Записи'!$R$9:$R$209="acre"),'Записи'!$Q$9:$Q$209))</s:f>
        <s:v/>
      </s:c>
      <s:c r="J68" s="19" t="str">
        <s:f>IF($G68="","",SUMPRODUCT(--('Записи'!$J$9:$J$209=$G68),--('Записи'!$A$9:$A$209="ЗАПИС"),--('Записи'!$R$9:$R$209="m²"),'Записи'!$Q$9:$Q$209))</s:f>
        <s:v/>
      </s:c>
      <s:c r="K68" s="20" t="str">
        <s:f>IF($G68="","",SUMPRODUCT(--('Записи'!$J$9:$J$209=$G68),--('Записи'!$A$9:$A$209="ЗАПИС"),--('Записи'!$Q$9:$Q$209=""))+SUMPRODUCT(--('Записи'!$J$9:$J$209=$G68),--('Записи'!$A$9:$A$209="ЗАПИС"),--('Записи'!$Q$9:$Q$209&lt;&gt;""),--('Записи'!$R$9:$R$209="")))</s:f>
        <s:v/>
      </s:c>
    </s:row>
    <s:row r="69" ht="25" customHeight="1">
      <s:c r="A69" s="18" t="str">
        <s:f>IF(AND('Записи'!A69="ЗАПИС",'Записи'!M69&lt;&gt;""),IF(SUMPRODUCT(--('Записи'!$M$9:M69='Записи'!M69),--('Записи'!$A$9:A69="ЗАПИС"))=1,'Записи'!M69,""),"")</s:f>
        <s:v/>
      </s:c>
      <s:c r="B69" s="19" t="str">
        <s:f>IF($A69="","",SUMPRODUCT(--('Записи'!$M$9:$M$209=$A69),--('Записи'!$A$9:$A$209="ЗАПИС"),--('Записи'!$R$9:$R$209="ha"),'Записи'!$Q$9:$Q$209))</s:f>
        <s:v/>
      </s:c>
      <s:c r="C69" s="19" t="str">
        <s:f>IF($A69="","",SUMPRODUCT(--('Записи'!$M$9:$M$209=$A69),--('Записи'!$A$9:$A$209="ЗАПИС"),--('Записи'!$R$9:$R$209="acre"),'Записи'!$Q$9:$Q$209))</s:f>
        <s:v/>
      </s:c>
      <s:c r="D69" s="19" t="str">
        <s:f>IF($A69="","",SUMPRODUCT(--('Записи'!$M$9:$M$209=$A69),--('Записи'!$A$9:$A$209="ЗАПИС"),--('Записи'!$R$9:$R$209="m²"),'Записи'!$Q$9:$Q$209))</s:f>
        <s:v/>
      </s:c>
      <s:c r="E69" s="20" t="str">
        <s:f>IF($A69="","",SUMPRODUCT(--('Записи'!$M$9:$M$209=$A69),--('Записи'!$A$9:$A$209="ЗАПИС"),--('Записи'!$Q$9:$Q$209=""))+SUMPRODUCT(--('Записи'!$M$9:$M$209=$A69),--('Записи'!$A$9:$A$209="ЗАПИС"),--('Записи'!$Q$9:$Q$209&lt;&gt;""),--('Записи'!$R$9:$R$209="")))</s:f>
        <s:v/>
      </s:c>
      <s:c r="F69" s="21" t="n"/>
      <s:c r="G69" s="18" t="str">
        <s:f>IF(AND('Записи'!A69="ЗАПИС",'Записи'!J69&lt;&gt;""),IF(SUMPRODUCT(--('Записи'!$J$9:J69='Записи'!J69),--('Записи'!$A$9:A69="ЗАПИС"))=1,'Записи'!J69,""),"")</s:f>
        <s:v/>
      </s:c>
      <s:c r="H69" s="19" t="str">
        <s:f>IF($G69="","",SUMPRODUCT(--('Записи'!$J$9:$J$209=$G69),--('Записи'!$A$9:$A$209="ЗАПИС"),--('Записи'!$R$9:$R$209="ha"),'Записи'!$Q$9:$Q$209))</s:f>
        <s:v/>
      </s:c>
      <s:c r="I69" s="19" t="str">
        <s:f>IF($G69="","",SUMPRODUCT(--('Записи'!$J$9:$J$209=$G69),--('Записи'!$A$9:$A$209="ЗАПИС"),--('Записи'!$R$9:$R$209="acre"),'Записи'!$Q$9:$Q$209))</s:f>
        <s:v/>
      </s:c>
      <s:c r="J69" s="19" t="str">
        <s:f>IF($G69="","",SUMPRODUCT(--('Записи'!$J$9:$J$209=$G69),--('Записи'!$A$9:$A$209="ЗАПИС"),--('Записи'!$R$9:$R$209="m²"),'Записи'!$Q$9:$Q$209))</s:f>
        <s:v/>
      </s:c>
      <s:c r="K69" s="20" t="str">
        <s:f>IF($G69="","",SUMPRODUCT(--('Записи'!$J$9:$J$209=$G69),--('Записи'!$A$9:$A$209="ЗАПИС"),--('Записи'!$Q$9:$Q$209=""))+SUMPRODUCT(--('Записи'!$J$9:$J$209=$G69),--('Записи'!$A$9:$A$209="ЗАПИС"),--('Записи'!$Q$9:$Q$209&lt;&gt;""),--('Записи'!$R$9:$R$209="")))</s:f>
        <s:v/>
      </s:c>
    </s:row>
    <s:row r="70" ht="25" customHeight="1">
      <s:c r="A70" s="18" t="str">
        <s:f>IF(AND('Записи'!A70="ЗАПИС",'Записи'!M70&lt;&gt;""),IF(SUMPRODUCT(--('Записи'!$M$9:M70='Записи'!M70),--('Записи'!$A$9:A70="ЗАПИС"))=1,'Записи'!M70,""),"")</s:f>
        <s:v/>
      </s:c>
      <s:c r="B70" s="19" t="str">
        <s:f>IF($A70="","",SUMPRODUCT(--('Записи'!$M$9:$M$209=$A70),--('Записи'!$A$9:$A$209="ЗАПИС"),--('Записи'!$R$9:$R$209="ha"),'Записи'!$Q$9:$Q$209))</s:f>
        <s:v/>
      </s:c>
      <s:c r="C70" s="19" t="str">
        <s:f>IF($A70="","",SUMPRODUCT(--('Записи'!$M$9:$M$209=$A70),--('Записи'!$A$9:$A$209="ЗАПИС"),--('Записи'!$R$9:$R$209="acre"),'Записи'!$Q$9:$Q$209))</s:f>
        <s:v/>
      </s:c>
      <s:c r="D70" s="19" t="str">
        <s:f>IF($A70="","",SUMPRODUCT(--('Записи'!$M$9:$M$209=$A70),--('Записи'!$A$9:$A$209="ЗАПИС"),--('Записи'!$R$9:$R$209="m²"),'Записи'!$Q$9:$Q$209))</s:f>
        <s:v/>
      </s:c>
      <s:c r="E70" s="20" t="str">
        <s:f>IF($A70="","",SUMPRODUCT(--('Записи'!$M$9:$M$209=$A70),--('Записи'!$A$9:$A$209="ЗАПИС"),--('Записи'!$Q$9:$Q$209=""))+SUMPRODUCT(--('Записи'!$M$9:$M$209=$A70),--('Записи'!$A$9:$A$209="ЗАПИС"),--('Записи'!$Q$9:$Q$209&lt;&gt;""),--('Записи'!$R$9:$R$209="")))</s:f>
        <s:v/>
      </s:c>
      <s:c r="F70" s="21" t="n"/>
      <s:c r="G70" s="18" t="str">
        <s:f>IF(AND('Записи'!A70="ЗАПИС",'Записи'!J70&lt;&gt;""),IF(SUMPRODUCT(--('Записи'!$J$9:J70='Записи'!J70),--('Записи'!$A$9:A70="ЗАПИС"))=1,'Записи'!J70,""),"")</s:f>
        <s:v/>
      </s:c>
      <s:c r="H70" s="19" t="str">
        <s:f>IF($G70="","",SUMPRODUCT(--('Записи'!$J$9:$J$209=$G70),--('Записи'!$A$9:$A$209="ЗАПИС"),--('Записи'!$R$9:$R$209="ha"),'Записи'!$Q$9:$Q$209))</s:f>
        <s:v/>
      </s:c>
      <s:c r="I70" s="19" t="str">
        <s:f>IF($G70="","",SUMPRODUCT(--('Записи'!$J$9:$J$209=$G70),--('Записи'!$A$9:$A$209="ЗАПИС"),--('Записи'!$R$9:$R$209="acre"),'Записи'!$Q$9:$Q$209))</s:f>
        <s:v/>
      </s:c>
      <s:c r="J70" s="19" t="str">
        <s:f>IF($G70="","",SUMPRODUCT(--('Записи'!$J$9:$J$209=$G70),--('Записи'!$A$9:$A$209="ЗАПИС"),--('Записи'!$R$9:$R$209="m²"),'Записи'!$Q$9:$Q$209))</s:f>
        <s:v/>
      </s:c>
      <s:c r="K70" s="20" t="str">
        <s:f>IF($G70="","",SUMPRODUCT(--('Записи'!$J$9:$J$209=$G70),--('Записи'!$A$9:$A$209="ЗАПИС"),--('Записи'!$Q$9:$Q$209=""))+SUMPRODUCT(--('Записи'!$J$9:$J$209=$G70),--('Записи'!$A$9:$A$209="ЗАПИС"),--('Записи'!$Q$9:$Q$209&lt;&gt;""),--('Записи'!$R$9:$R$209="")))</s:f>
        <s:v/>
      </s:c>
    </s:row>
    <s:row r="71" ht="25" customHeight="1">
      <s:c r="A71" s="18" t="str">
        <s:f>IF(AND('Записи'!A71="ЗАПИС",'Записи'!M71&lt;&gt;""),IF(SUMPRODUCT(--('Записи'!$M$9:M71='Записи'!M71),--('Записи'!$A$9:A71="ЗАПИС"))=1,'Записи'!M71,""),"")</s:f>
        <s:v/>
      </s:c>
      <s:c r="B71" s="19" t="str">
        <s:f>IF($A71="","",SUMPRODUCT(--('Записи'!$M$9:$M$209=$A71),--('Записи'!$A$9:$A$209="ЗАПИС"),--('Записи'!$R$9:$R$209="ha"),'Записи'!$Q$9:$Q$209))</s:f>
        <s:v/>
      </s:c>
      <s:c r="C71" s="19" t="str">
        <s:f>IF($A71="","",SUMPRODUCT(--('Записи'!$M$9:$M$209=$A71),--('Записи'!$A$9:$A$209="ЗАПИС"),--('Записи'!$R$9:$R$209="acre"),'Записи'!$Q$9:$Q$209))</s:f>
        <s:v/>
      </s:c>
      <s:c r="D71" s="19" t="str">
        <s:f>IF($A71="","",SUMPRODUCT(--('Записи'!$M$9:$M$209=$A71),--('Записи'!$A$9:$A$209="ЗАПИС"),--('Записи'!$R$9:$R$209="m²"),'Записи'!$Q$9:$Q$209))</s:f>
        <s:v/>
      </s:c>
      <s:c r="E71" s="20" t="str">
        <s:f>IF($A71="","",SUMPRODUCT(--('Записи'!$M$9:$M$209=$A71),--('Записи'!$A$9:$A$209="ЗАПИС"),--('Записи'!$Q$9:$Q$209=""))+SUMPRODUCT(--('Записи'!$M$9:$M$209=$A71),--('Записи'!$A$9:$A$209="ЗАПИС"),--('Записи'!$Q$9:$Q$209&lt;&gt;""),--('Записи'!$R$9:$R$209="")))</s:f>
        <s:v/>
      </s:c>
      <s:c r="F71" s="21" t="n"/>
      <s:c r="G71" s="18" t="str">
        <s:f>IF(AND('Записи'!A71="ЗАПИС",'Записи'!J71&lt;&gt;""),IF(SUMPRODUCT(--('Записи'!$J$9:J71='Записи'!J71),--('Записи'!$A$9:A71="ЗАПИС"))=1,'Записи'!J71,""),"")</s:f>
        <s:v/>
      </s:c>
      <s:c r="H71" s="19" t="str">
        <s:f>IF($G71="","",SUMPRODUCT(--('Записи'!$J$9:$J$209=$G71),--('Записи'!$A$9:$A$209="ЗАПИС"),--('Записи'!$R$9:$R$209="ha"),'Записи'!$Q$9:$Q$209))</s:f>
        <s:v/>
      </s:c>
      <s:c r="I71" s="19" t="str">
        <s:f>IF($G71="","",SUMPRODUCT(--('Записи'!$J$9:$J$209=$G71),--('Записи'!$A$9:$A$209="ЗАПИС"),--('Записи'!$R$9:$R$209="acre"),'Записи'!$Q$9:$Q$209))</s:f>
        <s:v/>
      </s:c>
      <s:c r="J71" s="19" t="str">
        <s:f>IF($G71="","",SUMPRODUCT(--('Записи'!$J$9:$J$209=$G71),--('Записи'!$A$9:$A$209="ЗАПИС"),--('Записи'!$R$9:$R$209="m²"),'Записи'!$Q$9:$Q$209))</s:f>
        <s:v/>
      </s:c>
      <s:c r="K71" s="20" t="str">
        <s:f>IF($G71="","",SUMPRODUCT(--('Записи'!$J$9:$J$209=$G71),--('Записи'!$A$9:$A$209="ЗАПИС"),--('Записи'!$Q$9:$Q$209=""))+SUMPRODUCT(--('Записи'!$J$9:$J$209=$G71),--('Записи'!$A$9:$A$209="ЗАПИС"),--('Записи'!$Q$9:$Q$209&lt;&gt;""),--('Записи'!$R$9:$R$209="")))</s:f>
        <s:v/>
      </s:c>
    </s:row>
    <s:row r="72" ht="25" customHeight="1">
      <s:c r="A72" s="18" t="str">
        <s:f>IF(AND('Записи'!A72="ЗАПИС",'Записи'!M72&lt;&gt;""),IF(SUMPRODUCT(--('Записи'!$M$9:M72='Записи'!M72),--('Записи'!$A$9:A72="ЗАПИС"))=1,'Записи'!M72,""),"")</s:f>
        <s:v/>
      </s:c>
      <s:c r="B72" s="19" t="str">
        <s:f>IF($A72="","",SUMPRODUCT(--('Записи'!$M$9:$M$209=$A72),--('Записи'!$A$9:$A$209="ЗАПИС"),--('Записи'!$R$9:$R$209="ha"),'Записи'!$Q$9:$Q$209))</s:f>
        <s:v/>
      </s:c>
      <s:c r="C72" s="19" t="str">
        <s:f>IF($A72="","",SUMPRODUCT(--('Записи'!$M$9:$M$209=$A72),--('Записи'!$A$9:$A$209="ЗАПИС"),--('Записи'!$R$9:$R$209="acre"),'Записи'!$Q$9:$Q$209))</s:f>
        <s:v/>
      </s:c>
      <s:c r="D72" s="19" t="str">
        <s:f>IF($A72="","",SUMPRODUCT(--('Записи'!$M$9:$M$209=$A72),--('Записи'!$A$9:$A$209="ЗАПИС"),--('Записи'!$R$9:$R$209="m²"),'Записи'!$Q$9:$Q$209))</s:f>
        <s:v/>
      </s:c>
      <s:c r="E72" s="20" t="str">
        <s:f>IF($A72="","",SUMPRODUCT(--('Записи'!$M$9:$M$209=$A72),--('Записи'!$A$9:$A$209="ЗАПИС"),--('Записи'!$Q$9:$Q$209=""))+SUMPRODUCT(--('Записи'!$M$9:$M$209=$A72),--('Записи'!$A$9:$A$209="ЗАПИС"),--('Записи'!$Q$9:$Q$209&lt;&gt;""),--('Записи'!$R$9:$R$209="")))</s:f>
        <s:v/>
      </s:c>
      <s:c r="F72" s="21" t="n"/>
      <s:c r="G72" s="18" t="str">
        <s:f>IF(AND('Записи'!A72="ЗАПИС",'Записи'!J72&lt;&gt;""),IF(SUMPRODUCT(--('Записи'!$J$9:J72='Записи'!J72),--('Записи'!$A$9:A72="ЗАПИС"))=1,'Записи'!J72,""),"")</s:f>
        <s:v/>
      </s:c>
      <s:c r="H72" s="19" t="str">
        <s:f>IF($G72="","",SUMPRODUCT(--('Записи'!$J$9:$J$209=$G72),--('Записи'!$A$9:$A$209="ЗАПИС"),--('Записи'!$R$9:$R$209="ha"),'Записи'!$Q$9:$Q$209))</s:f>
        <s:v/>
      </s:c>
      <s:c r="I72" s="19" t="str">
        <s:f>IF($G72="","",SUMPRODUCT(--('Записи'!$J$9:$J$209=$G72),--('Записи'!$A$9:$A$209="ЗАПИС"),--('Записи'!$R$9:$R$209="acre"),'Записи'!$Q$9:$Q$209))</s:f>
        <s:v/>
      </s:c>
      <s:c r="J72" s="19" t="str">
        <s:f>IF($G72="","",SUMPRODUCT(--('Записи'!$J$9:$J$209=$G72),--('Записи'!$A$9:$A$209="ЗАПИС"),--('Записи'!$R$9:$R$209="m²"),'Записи'!$Q$9:$Q$209))</s:f>
        <s:v/>
      </s:c>
      <s:c r="K72" s="20" t="str">
        <s:f>IF($G72="","",SUMPRODUCT(--('Записи'!$J$9:$J$209=$G72),--('Записи'!$A$9:$A$209="ЗАПИС"),--('Записи'!$Q$9:$Q$209=""))+SUMPRODUCT(--('Записи'!$J$9:$J$209=$G72),--('Записи'!$A$9:$A$209="ЗАПИС"),--('Записи'!$Q$9:$Q$209&lt;&gt;""),--('Записи'!$R$9:$R$209="")))</s:f>
        <s:v/>
      </s:c>
    </s:row>
    <s:row r="73" ht="25" customHeight="1">
      <s:c r="A73" s="18" t="str">
        <s:f>IF(AND('Записи'!A73="ЗАПИС",'Записи'!M73&lt;&gt;""),IF(SUMPRODUCT(--('Записи'!$M$9:M73='Записи'!M73),--('Записи'!$A$9:A73="ЗАПИС"))=1,'Записи'!M73,""),"")</s:f>
        <s:v/>
      </s:c>
      <s:c r="B73" s="19" t="str">
        <s:f>IF($A73="","",SUMPRODUCT(--('Записи'!$M$9:$M$209=$A73),--('Записи'!$A$9:$A$209="ЗАПИС"),--('Записи'!$R$9:$R$209="ha"),'Записи'!$Q$9:$Q$209))</s:f>
        <s:v/>
      </s:c>
      <s:c r="C73" s="19" t="str">
        <s:f>IF($A73="","",SUMPRODUCT(--('Записи'!$M$9:$M$209=$A73),--('Записи'!$A$9:$A$209="ЗАПИС"),--('Записи'!$R$9:$R$209="acre"),'Записи'!$Q$9:$Q$209))</s:f>
        <s:v/>
      </s:c>
      <s:c r="D73" s="19" t="str">
        <s:f>IF($A73="","",SUMPRODUCT(--('Записи'!$M$9:$M$209=$A73),--('Записи'!$A$9:$A$209="ЗАПИС"),--('Записи'!$R$9:$R$209="m²"),'Записи'!$Q$9:$Q$209))</s:f>
        <s:v/>
      </s:c>
      <s:c r="E73" s="20" t="str">
        <s:f>IF($A73="","",SUMPRODUCT(--('Записи'!$M$9:$M$209=$A73),--('Записи'!$A$9:$A$209="ЗАПИС"),--('Записи'!$Q$9:$Q$209=""))+SUMPRODUCT(--('Записи'!$M$9:$M$209=$A73),--('Записи'!$A$9:$A$209="ЗАПИС"),--('Записи'!$Q$9:$Q$209&lt;&gt;""),--('Записи'!$R$9:$R$209="")))</s:f>
        <s:v/>
      </s:c>
      <s:c r="F73" s="21" t="n"/>
      <s:c r="G73" s="18" t="str">
        <s:f>IF(AND('Записи'!A73="ЗАПИС",'Записи'!J73&lt;&gt;""),IF(SUMPRODUCT(--('Записи'!$J$9:J73='Записи'!J73),--('Записи'!$A$9:A73="ЗАПИС"))=1,'Записи'!J73,""),"")</s:f>
        <s:v/>
      </s:c>
      <s:c r="H73" s="19" t="str">
        <s:f>IF($G73="","",SUMPRODUCT(--('Записи'!$J$9:$J$209=$G73),--('Записи'!$A$9:$A$209="ЗАПИС"),--('Записи'!$R$9:$R$209="ha"),'Записи'!$Q$9:$Q$209))</s:f>
        <s:v/>
      </s:c>
      <s:c r="I73" s="19" t="str">
        <s:f>IF($G73="","",SUMPRODUCT(--('Записи'!$J$9:$J$209=$G73),--('Записи'!$A$9:$A$209="ЗАПИС"),--('Записи'!$R$9:$R$209="acre"),'Записи'!$Q$9:$Q$209))</s:f>
        <s:v/>
      </s:c>
      <s:c r="J73" s="19" t="str">
        <s:f>IF($G73="","",SUMPRODUCT(--('Записи'!$J$9:$J$209=$G73),--('Записи'!$A$9:$A$209="ЗАПИС"),--('Записи'!$R$9:$R$209="m²"),'Записи'!$Q$9:$Q$209))</s:f>
        <s:v/>
      </s:c>
      <s:c r="K73" s="20" t="str">
        <s:f>IF($G73="","",SUMPRODUCT(--('Записи'!$J$9:$J$209=$G73),--('Записи'!$A$9:$A$209="ЗАПИС"),--('Записи'!$Q$9:$Q$209=""))+SUMPRODUCT(--('Записи'!$J$9:$J$209=$G73),--('Записи'!$A$9:$A$209="ЗАПИС"),--('Записи'!$Q$9:$Q$209&lt;&gt;""),--('Записи'!$R$9:$R$209="")))</s:f>
        <s:v/>
      </s:c>
    </s:row>
    <s:row r="74" ht="25" customHeight="1">
      <s:c r="A74" s="18" t="str">
        <s:f>IF(AND('Записи'!A74="ЗАПИС",'Записи'!M74&lt;&gt;""),IF(SUMPRODUCT(--('Записи'!$M$9:M74='Записи'!M74),--('Записи'!$A$9:A74="ЗАПИС"))=1,'Записи'!M74,""),"")</s:f>
        <s:v/>
      </s:c>
      <s:c r="B74" s="19" t="str">
        <s:f>IF($A74="","",SUMPRODUCT(--('Записи'!$M$9:$M$209=$A74),--('Записи'!$A$9:$A$209="ЗАПИС"),--('Записи'!$R$9:$R$209="ha"),'Записи'!$Q$9:$Q$209))</s:f>
        <s:v/>
      </s:c>
      <s:c r="C74" s="19" t="str">
        <s:f>IF($A74="","",SUMPRODUCT(--('Записи'!$M$9:$M$209=$A74),--('Записи'!$A$9:$A$209="ЗАПИС"),--('Записи'!$R$9:$R$209="acre"),'Записи'!$Q$9:$Q$209))</s:f>
        <s:v/>
      </s:c>
      <s:c r="D74" s="19" t="str">
        <s:f>IF($A74="","",SUMPRODUCT(--('Записи'!$M$9:$M$209=$A74),--('Записи'!$A$9:$A$209="ЗАПИС"),--('Записи'!$R$9:$R$209="m²"),'Записи'!$Q$9:$Q$209))</s:f>
        <s:v/>
      </s:c>
      <s:c r="E74" s="20" t="str">
        <s:f>IF($A74="","",SUMPRODUCT(--('Записи'!$M$9:$M$209=$A74),--('Записи'!$A$9:$A$209="ЗАПИС"),--('Записи'!$Q$9:$Q$209=""))+SUMPRODUCT(--('Записи'!$M$9:$M$209=$A74),--('Записи'!$A$9:$A$209="ЗАПИС"),--('Записи'!$Q$9:$Q$209&lt;&gt;""),--('Записи'!$R$9:$R$209="")))</s:f>
        <s:v/>
      </s:c>
      <s:c r="F74" s="21" t="n"/>
      <s:c r="G74" s="18" t="str">
        <s:f>IF(AND('Записи'!A74="ЗАПИС",'Записи'!J74&lt;&gt;""),IF(SUMPRODUCT(--('Записи'!$J$9:J74='Записи'!J74),--('Записи'!$A$9:A74="ЗАПИС"))=1,'Записи'!J74,""),"")</s:f>
        <s:v/>
      </s:c>
      <s:c r="H74" s="19" t="str">
        <s:f>IF($G74="","",SUMPRODUCT(--('Записи'!$J$9:$J$209=$G74),--('Записи'!$A$9:$A$209="ЗАПИС"),--('Записи'!$R$9:$R$209="ha"),'Записи'!$Q$9:$Q$209))</s:f>
        <s:v/>
      </s:c>
      <s:c r="I74" s="19" t="str">
        <s:f>IF($G74="","",SUMPRODUCT(--('Записи'!$J$9:$J$209=$G74),--('Записи'!$A$9:$A$209="ЗАПИС"),--('Записи'!$R$9:$R$209="acre"),'Записи'!$Q$9:$Q$209))</s:f>
        <s:v/>
      </s:c>
      <s:c r="J74" s="19" t="str">
        <s:f>IF($G74="","",SUMPRODUCT(--('Записи'!$J$9:$J$209=$G74),--('Записи'!$A$9:$A$209="ЗАПИС"),--('Записи'!$R$9:$R$209="m²"),'Записи'!$Q$9:$Q$209))</s:f>
        <s:v/>
      </s:c>
      <s:c r="K74" s="20" t="str">
        <s:f>IF($G74="","",SUMPRODUCT(--('Записи'!$J$9:$J$209=$G74),--('Записи'!$A$9:$A$209="ЗАПИС"),--('Записи'!$Q$9:$Q$209=""))+SUMPRODUCT(--('Записи'!$J$9:$J$209=$G74),--('Записи'!$A$9:$A$209="ЗАПИС"),--('Записи'!$Q$9:$Q$209&lt;&gt;""),--('Записи'!$R$9:$R$209="")))</s:f>
        <s:v/>
      </s:c>
    </s:row>
    <s:row r="75" ht="25" customHeight="1">
      <s:c r="A75" s="18" t="str">
        <s:f>IF(AND('Записи'!A75="ЗАПИС",'Записи'!M75&lt;&gt;""),IF(SUMPRODUCT(--('Записи'!$M$9:M75='Записи'!M75),--('Записи'!$A$9:A75="ЗАПИС"))=1,'Записи'!M75,""),"")</s:f>
        <s:v/>
      </s:c>
      <s:c r="B75" s="19" t="str">
        <s:f>IF($A75="","",SUMPRODUCT(--('Записи'!$M$9:$M$209=$A75),--('Записи'!$A$9:$A$209="ЗАПИС"),--('Записи'!$R$9:$R$209="ha"),'Записи'!$Q$9:$Q$209))</s:f>
        <s:v/>
      </s:c>
      <s:c r="C75" s="19" t="str">
        <s:f>IF($A75="","",SUMPRODUCT(--('Записи'!$M$9:$M$209=$A75),--('Записи'!$A$9:$A$209="ЗАПИС"),--('Записи'!$R$9:$R$209="acre"),'Записи'!$Q$9:$Q$209))</s:f>
        <s:v/>
      </s:c>
      <s:c r="D75" s="19" t="str">
        <s:f>IF($A75="","",SUMPRODUCT(--('Записи'!$M$9:$M$209=$A75),--('Записи'!$A$9:$A$209="ЗАПИС"),--('Записи'!$R$9:$R$209="m²"),'Записи'!$Q$9:$Q$209))</s:f>
        <s:v/>
      </s:c>
      <s:c r="E75" s="20" t="str">
        <s:f>IF($A75="","",SUMPRODUCT(--('Записи'!$M$9:$M$209=$A75),--('Записи'!$A$9:$A$209="ЗАПИС"),--('Записи'!$Q$9:$Q$209=""))+SUMPRODUCT(--('Записи'!$M$9:$M$209=$A75),--('Записи'!$A$9:$A$209="ЗАПИС"),--('Записи'!$Q$9:$Q$209&lt;&gt;""),--('Записи'!$R$9:$R$209="")))</s:f>
        <s:v/>
      </s:c>
      <s:c r="F75" s="21" t="n"/>
      <s:c r="G75" s="18" t="str">
        <s:f>IF(AND('Записи'!A75="ЗАПИС",'Записи'!J75&lt;&gt;""),IF(SUMPRODUCT(--('Записи'!$J$9:J75='Записи'!J75),--('Записи'!$A$9:A75="ЗАПИС"))=1,'Записи'!J75,""),"")</s:f>
        <s:v/>
      </s:c>
      <s:c r="H75" s="19" t="str">
        <s:f>IF($G75="","",SUMPRODUCT(--('Записи'!$J$9:$J$209=$G75),--('Записи'!$A$9:$A$209="ЗАПИС"),--('Записи'!$R$9:$R$209="ha"),'Записи'!$Q$9:$Q$209))</s:f>
        <s:v/>
      </s:c>
      <s:c r="I75" s="19" t="str">
        <s:f>IF($G75="","",SUMPRODUCT(--('Записи'!$J$9:$J$209=$G75),--('Записи'!$A$9:$A$209="ЗАПИС"),--('Записи'!$R$9:$R$209="acre"),'Записи'!$Q$9:$Q$209))</s:f>
        <s:v/>
      </s:c>
      <s:c r="J75" s="19" t="str">
        <s:f>IF($G75="","",SUMPRODUCT(--('Записи'!$J$9:$J$209=$G75),--('Записи'!$A$9:$A$209="ЗАПИС"),--('Записи'!$R$9:$R$209="m²"),'Записи'!$Q$9:$Q$209))</s:f>
        <s:v/>
      </s:c>
      <s:c r="K75" s="20" t="str">
        <s:f>IF($G75="","",SUMPRODUCT(--('Записи'!$J$9:$J$209=$G75),--('Записи'!$A$9:$A$209="ЗАПИС"),--('Записи'!$Q$9:$Q$209=""))+SUMPRODUCT(--('Записи'!$J$9:$J$209=$G75),--('Записи'!$A$9:$A$209="ЗАПИС"),--('Записи'!$Q$9:$Q$209&lt;&gt;""),--('Записи'!$R$9:$R$209="")))</s:f>
        <s:v/>
      </s:c>
    </s:row>
    <s:row r="76" ht="25" customHeight="1">
      <s:c r="A76" s="18" t="str">
        <s:f>IF(AND('Записи'!A76="ЗАПИС",'Записи'!M76&lt;&gt;""),IF(SUMPRODUCT(--('Записи'!$M$9:M76='Записи'!M76),--('Записи'!$A$9:A76="ЗАПИС"))=1,'Записи'!M76,""),"")</s:f>
        <s:v/>
      </s:c>
      <s:c r="B76" s="19" t="str">
        <s:f>IF($A76="","",SUMPRODUCT(--('Записи'!$M$9:$M$209=$A76),--('Записи'!$A$9:$A$209="ЗАПИС"),--('Записи'!$R$9:$R$209="ha"),'Записи'!$Q$9:$Q$209))</s:f>
        <s:v/>
      </s:c>
      <s:c r="C76" s="19" t="str">
        <s:f>IF($A76="","",SUMPRODUCT(--('Записи'!$M$9:$M$209=$A76),--('Записи'!$A$9:$A$209="ЗАПИС"),--('Записи'!$R$9:$R$209="acre"),'Записи'!$Q$9:$Q$209))</s:f>
        <s:v/>
      </s:c>
      <s:c r="D76" s="19" t="str">
        <s:f>IF($A76="","",SUMPRODUCT(--('Записи'!$M$9:$M$209=$A76),--('Записи'!$A$9:$A$209="ЗАПИС"),--('Записи'!$R$9:$R$209="m²"),'Записи'!$Q$9:$Q$209))</s:f>
        <s:v/>
      </s:c>
      <s:c r="E76" s="20" t="str">
        <s:f>IF($A76="","",SUMPRODUCT(--('Записи'!$M$9:$M$209=$A76),--('Записи'!$A$9:$A$209="ЗАПИС"),--('Записи'!$Q$9:$Q$209=""))+SUMPRODUCT(--('Записи'!$M$9:$M$209=$A76),--('Записи'!$A$9:$A$209="ЗАПИС"),--('Записи'!$Q$9:$Q$209&lt;&gt;""),--('Записи'!$R$9:$R$209="")))</s:f>
        <s:v/>
      </s:c>
      <s:c r="F76" s="21" t="n"/>
      <s:c r="G76" s="18" t="str">
        <s:f>IF(AND('Записи'!A76="ЗАПИС",'Записи'!J76&lt;&gt;""),IF(SUMPRODUCT(--('Записи'!$J$9:J76='Записи'!J76),--('Записи'!$A$9:A76="ЗАПИС"))=1,'Записи'!J76,""),"")</s:f>
        <s:v/>
      </s:c>
      <s:c r="H76" s="19" t="str">
        <s:f>IF($G76="","",SUMPRODUCT(--('Записи'!$J$9:$J$209=$G76),--('Записи'!$A$9:$A$209="ЗАПИС"),--('Записи'!$R$9:$R$209="ha"),'Записи'!$Q$9:$Q$209))</s:f>
        <s:v/>
      </s:c>
      <s:c r="I76" s="19" t="str">
        <s:f>IF($G76="","",SUMPRODUCT(--('Записи'!$J$9:$J$209=$G76),--('Записи'!$A$9:$A$209="ЗАПИС"),--('Записи'!$R$9:$R$209="acre"),'Записи'!$Q$9:$Q$209))</s:f>
        <s:v/>
      </s:c>
      <s:c r="J76" s="19" t="str">
        <s:f>IF($G76="","",SUMPRODUCT(--('Записи'!$J$9:$J$209=$G76),--('Записи'!$A$9:$A$209="ЗАПИС"),--('Записи'!$R$9:$R$209="m²"),'Записи'!$Q$9:$Q$209))</s:f>
        <s:v/>
      </s:c>
      <s:c r="K76" s="20" t="str">
        <s:f>IF($G76="","",SUMPRODUCT(--('Записи'!$J$9:$J$209=$G76),--('Записи'!$A$9:$A$209="ЗАПИС"),--('Записи'!$Q$9:$Q$209=""))+SUMPRODUCT(--('Записи'!$J$9:$J$209=$G76),--('Записи'!$A$9:$A$209="ЗАПИС"),--('Записи'!$Q$9:$Q$209&lt;&gt;""),--('Записи'!$R$9:$R$209="")))</s:f>
        <s:v/>
      </s:c>
    </s:row>
    <s:row r="77" ht="25" customHeight="1">
      <s:c r="A77" s="18" t="str">
        <s:f>IF(AND('Записи'!A77="ЗАПИС",'Записи'!M77&lt;&gt;""),IF(SUMPRODUCT(--('Записи'!$M$9:M77='Записи'!M77),--('Записи'!$A$9:A77="ЗАПИС"))=1,'Записи'!M77,""),"")</s:f>
        <s:v/>
      </s:c>
      <s:c r="B77" s="19" t="str">
        <s:f>IF($A77="","",SUMPRODUCT(--('Записи'!$M$9:$M$209=$A77),--('Записи'!$A$9:$A$209="ЗАПИС"),--('Записи'!$R$9:$R$209="ha"),'Записи'!$Q$9:$Q$209))</s:f>
        <s:v/>
      </s:c>
      <s:c r="C77" s="19" t="str">
        <s:f>IF($A77="","",SUMPRODUCT(--('Записи'!$M$9:$M$209=$A77),--('Записи'!$A$9:$A$209="ЗАПИС"),--('Записи'!$R$9:$R$209="acre"),'Записи'!$Q$9:$Q$209))</s:f>
        <s:v/>
      </s:c>
      <s:c r="D77" s="19" t="str">
        <s:f>IF($A77="","",SUMPRODUCT(--('Записи'!$M$9:$M$209=$A77),--('Записи'!$A$9:$A$209="ЗАПИС"),--('Записи'!$R$9:$R$209="m²"),'Записи'!$Q$9:$Q$209))</s:f>
        <s:v/>
      </s:c>
      <s:c r="E77" s="20" t="str">
        <s:f>IF($A77="","",SUMPRODUCT(--('Записи'!$M$9:$M$209=$A77),--('Записи'!$A$9:$A$209="ЗАПИС"),--('Записи'!$Q$9:$Q$209=""))+SUMPRODUCT(--('Записи'!$M$9:$M$209=$A77),--('Записи'!$A$9:$A$209="ЗАПИС"),--('Записи'!$Q$9:$Q$209&lt;&gt;""),--('Записи'!$R$9:$R$209="")))</s:f>
        <s:v/>
      </s:c>
      <s:c r="F77" s="21" t="n"/>
      <s:c r="G77" s="18" t="str">
        <s:f>IF(AND('Записи'!A77="ЗАПИС",'Записи'!J77&lt;&gt;""),IF(SUMPRODUCT(--('Записи'!$J$9:J77='Записи'!J77),--('Записи'!$A$9:A77="ЗАПИС"))=1,'Записи'!J77,""),"")</s:f>
        <s:v/>
      </s:c>
      <s:c r="H77" s="19" t="str">
        <s:f>IF($G77="","",SUMPRODUCT(--('Записи'!$J$9:$J$209=$G77),--('Записи'!$A$9:$A$209="ЗАПИС"),--('Записи'!$R$9:$R$209="ha"),'Записи'!$Q$9:$Q$209))</s:f>
        <s:v/>
      </s:c>
      <s:c r="I77" s="19" t="str">
        <s:f>IF($G77="","",SUMPRODUCT(--('Записи'!$J$9:$J$209=$G77),--('Записи'!$A$9:$A$209="ЗАПИС"),--('Записи'!$R$9:$R$209="acre"),'Записи'!$Q$9:$Q$209))</s:f>
        <s:v/>
      </s:c>
      <s:c r="J77" s="19" t="str">
        <s:f>IF($G77="","",SUMPRODUCT(--('Записи'!$J$9:$J$209=$G77),--('Записи'!$A$9:$A$209="ЗАПИС"),--('Записи'!$R$9:$R$209="m²"),'Записи'!$Q$9:$Q$209))</s:f>
        <s:v/>
      </s:c>
      <s:c r="K77" s="20" t="str">
        <s:f>IF($G77="","",SUMPRODUCT(--('Записи'!$J$9:$J$209=$G77),--('Записи'!$A$9:$A$209="ЗАПИС"),--('Записи'!$Q$9:$Q$209=""))+SUMPRODUCT(--('Записи'!$J$9:$J$209=$G77),--('Записи'!$A$9:$A$209="ЗАПИС"),--('Записи'!$Q$9:$Q$209&lt;&gt;""),--('Записи'!$R$9:$R$209="")))</s:f>
        <s:v/>
      </s:c>
    </s:row>
    <s:row r="78" ht="25" customHeight="1">
      <s:c r="A78" s="18" t="str">
        <s:f>IF(AND('Записи'!A78="ЗАПИС",'Записи'!M78&lt;&gt;""),IF(SUMPRODUCT(--('Записи'!$M$9:M78='Записи'!M78),--('Записи'!$A$9:A78="ЗАПИС"))=1,'Записи'!M78,""),"")</s:f>
        <s:v/>
      </s:c>
      <s:c r="B78" s="19" t="str">
        <s:f>IF($A78="","",SUMPRODUCT(--('Записи'!$M$9:$M$209=$A78),--('Записи'!$A$9:$A$209="ЗАПИС"),--('Записи'!$R$9:$R$209="ha"),'Записи'!$Q$9:$Q$209))</s:f>
        <s:v/>
      </s:c>
      <s:c r="C78" s="19" t="str">
        <s:f>IF($A78="","",SUMPRODUCT(--('Записи'!$M$9:$M$209=$A78),--('Записи'!$A$9:$A$209="ЗАПИС"),--('Записи'!$R$9:$R$209="acre"),'Записи'!$Q$9:$Q$209))</s:f>
        <s:v/>
      </s:c>
      <s:c r="D78" s="19" t="str">
        <s:f>IF($A78="","",SUMPRODUCT(--('Записи'!$M$9:$M$209=$A78),--('Записи'!$A$9:$A$209="ЗАПИС"),--('Записи'!$R$9:$R$209="m²"),'Записи'!$Q$9:$Q$209))</s:f>
        <s:v/>
      </s:c>
      <s:c r="E78" s="20" t="str">
        <s:f>IF($A78="","",SUMPRODUCT(--('Записи'!$M$9:$M$209=$A78),--('Записи'!$A$9:$A$209="ЗАПИС"),--('Записи'!$Q$9:$Q$209=""))+SUMPRODUCT(--('Записи'!$M$9:$M$209=$A78),--('Записи'!$A$9:$A$209="ЗАПИС"),--('Записи'!$Q$9:$Q$209&lt;&gt;""),--('Записи'!$R$9:$R$209="")))</s:f>
        <s:v/>
      </s:c>
      <s:c r="F78" s="21" t="n"/>
      <s:c r="G78" s="18" t="str">
        <s:f>IF(AND('Записи'!A78="ЗАПИС",'Записи'!J78&lt;&gt;""),IF(SUMPRODUCT(--('Записи'!$J$9:J78='Записи'!J78),--('Записи'!$A$9:A78="ЗАПИС"))=1,'Записи'!J78,""),"")</s:f>
        <s:v/>
      </s:c>
      <s:c r="H78" s="19" t="str">
        <s:f>IF($G78="","",SUMPRODUCT(--('Записи'!$J$9:$J$209=$G78),--('Записи'!$A$9:$A$209="ЗАПИС"),--('Записи'!$R$9:$R$209="ha"),'Записи'!$Q$9:$Q$209))</s:f>
        <s:v/>
      </s:c>
      <s:c r="I78" s="19" t="str">
        <s:f>IF($G78="","",SUMPRODUCT(--('Записи'!$J$9:$J$209=$G78),--('Записи'!$A$9:$A$209="ЗАПИС"),--('Записи'!$R$9:$R$209="acre"),'Записи'!$Q$9:$Q$209))</s:f>
        <s:v/>
      </s:c>
      <s:c r="J78" s="19" t="str">
        <s:f>IF($G78="","",SUMPRODUCT(--('Записи'!$J$9:$J$209=$G78),--('Записи'!$A$9:$A$209="ЗАПИС"),--('Записи'!$R$9:$R$209="m²"),'Записи'!$Q$9:$Q$209))</s:f>
        <s:v/>
      </s:c>
      <s:c r="K78" s="20" t="str">
        <s:f>IF($G78="","",SUMPRODUCT(--('Записи'!$J$9:$J$209=$G78),--('Записи'!$A$9:$A$209="ЗАПИС"),--('Записи'!$Q$9:$Q$209=""))+SUMPRODUCT(--('Записи'!$J$9:$J$209=$G78),--('Записи'!$A$9:$A$209="ЗАПИС"),--('Записи'!$Q$9:$Q$209&lt;&gt;""),--('Записи'!$R$9:$R$209="")))</s:f>
        <s:v/>
      </s:c>
    </s:row>
    <s:row r="79" ht="25" customHeight="1">
      <s:c r="A79" s="18" t="str">
        <s:f>IF(AND('Записи'!A79="ЗАПИС",'Записи'!M79&lt;&gt;""),IF(SUMPRODUCT(--('Записи'!$M$9:M79='Записи'!M79),--('Записи'!$A$9:A79="ЗАПИС"))=1,'Записи'!M79,""),"")</s:f>
        <s:v/>
      </s:c>
      <s:c r="B79" s="19" t="str">
        <s:f>IF($A79="","",SUMPRODUCT(--('Записи'!$M$9:$M$209=$A79),--('Записи'!$A$9:$A$209="ЗАПИС"),--('Записи'!$R$9:$R$209="ha"),'Записи'!$Q$9:$Q$209))</s:f>
        <s:v/>
      </s:c>
      <s:c r="C79" s="19" t="str">
        <s:f>IF($A79="","",SUMPRODUCT(--('Записи'!$M$9:$M$209=$A79),--('Записи'!$A$9:$A$209="ЗАПИС"),--('Записи'!$R$9:$R$209="acre"),'Записи'!$Q$9:$Q$209))</s:f>
        <s:v/>
      </s:c>
      <s:c r="D79" s="19" t="str">
        <s:f>IF($A79="","",SUMPRODUCT(--('Записи'!$M$9:$M$209=$A79),--('Записи'!$A$9:$A$209="ЗАПИС"),--('Записи'!$R$9:$R$209="m²"),'Записи'!$Q$9:$Q$209))</s:f>
        <s:v/>
      </s:c>
      <s:c r="E79" s="20" t="str">
        <s:f>IF($A79="","",SUMPRODUCT(--('Записи'!$M$9:$M$209=$A79),--('Записи'!$A$9:$A$209="ЗАПИС"),--('Записи'!$Q$9:$Q$209=""))+SUMPRODUCT(--('Записи'!$M$9:$M$209=$A79),--('Записи'!$A$9:$A$209="ЗАПИС"),--('Записи'!$Q$9:$Q$209&lt;&gt;""),--('Записи'!$R$9:$R$209="")))</s:f>
        <s:v/>
      </s:c>
      <s:c r="F79" s="21" t="n"/>
      <s:c r="G79" s="18" t="str">
        <s:f>IF(AND('Записи'!A79="ЗАПИС",'Записи'!J79&lt;&gt;""),IF(SUMPRODUCT(--('Записи'!$J$9:J79='Записи'!J79),--('Записи'!$A$9:A79="ЗАПИС"))=1,'Записи'!J79,""),"")</s:f>
        <s:v/>
      </s:c>
      <s:c r="H79" s="19" t="str">
        <s:f>IF($G79="","",SUMPRODUCT(--('Записи'!$J$9:$J$209=$G79),--('Записи'!$A$9:$A$209="ЗАПИС"),--('Записи'!$R$9:$R$209="ha"),'Записи'!$Q$9:$Q$209))</s:f>
        <s:v/>
      </s:c>
      <s:c r="I79" s="19" t="str">
        <s:f>IF($G79="","",SUMPRODUCT(--('Записи'!$J$9:$J$209=$G79),--('Записи'!$A$9:$A$209="ЗАПИС"),--('Записи'!$R$9:$R$209="acre"),'Записи'!$Q$9:$Q$209))</s:f>
        <s:v/>
      </s:c>
      <s:c r="J79" s="19" t="str">
        <s:f>IF($G79="","",SUMPRODUCT(--('Записи'!$J$9:$J$209=$G79),--('Записи'!$A$9:$A$209="ЗАПИС"),--('Записи'!$R$9:$R$209="m²"),'Записи'!$Q$9:$Q$209))</s:f>
        <s:v/>
      </s:c>
      <s:c r="K79" s="20" t="str">
        <s:f>IF($G79="","",SUMPRODUCT(--('Записи'!$J$9:$J$209=$G79),--('Записи'!$A$9:$A$209="ЗАПИС"),--('Записи'!$Q$9:$Q$209=""))+SUMPRODUCT(--('Записи'!$J$9:$J$209=$G79),--('Записи'!$A$9:$A$209="ЗАПИС"),--('Записи'!$Q$9:$Q$209&lt;&gt;""),--('Записи'!$R$9:$R$209="")))</s:f>
        <s:v/>
      </s:c>
    </s:row>
    <s:row r="80" ht="25" customHeight="1">
      <s:c r="A80" s="18" t="str">
        <s:f>IF(AND('Записи'!A80="ЗАПИС",'Записи'!M80&lt;&gt;""),IF(SUMPRODUCT(--('Записи'!$M$9:M80='Записи'!M80),--('Записи'!$A$9:A80="ЗАПИС"))=1,'Записи'!M80,""),"")</s:f>
        <s:v/>
      </s:c>
      <s:c r="B80" s="19" t="str">
        <s:f>IF($A80="","",SUMPRODUCT(--('Записи'!$M$9:$M$209=$A80),--('Записи'!$A$9:$A$209="ЗАПИС"),--('Записи'!$R$9:$R$209="ha"),'Записи'!$Q$9:$Q$209))</s:f>
        <s:v/>
      </s:c>
      <s:c r="C80" s="19" t="str">
        <s:f>IF($A80="","",SUMPRODUCT(--('Записи'!$M$9:$M$209=$A80),--('Записи'!$A$9:$A$209="ЗАПИС"),--('Записи'!$R$9:$R$209="acre"),'Записи'!$Q$9:$Q$209))</s:f>
        <s:v/>
      </s:c>
      <s:c r="D80" s="19" t="str">
        <s:f>IF($A80="","",SUMPRODUCT(--('Записи'!$M$9:$M$209=$A80),--('Записи'!$A$9:$A$209="ЗАПИС"),--('Записи'!$R$9:$R$209="m²"),'Записи'!$Q$9:$Q$209))</s:f>
        <s:v/>
      </s:c>
      <s:c r="E80" s="20" t="str">
        <s:f>IF($A80="","",SUMPRODUCT(--('Записи'!$M$9:$M$209=$A80),--('Записи'!$A$9:$A$209="ЗАПИС"),--('Записи'!$Q$9:$Q$209=""))+SUMPRODUCT(--('Записи'!$M$9:$M$209=$A80),--('Записи'!$A$9:$A$209="ЗАПИС"),--('Записи'!$Q$9:$Q$209&lt;&gt;""),--('Записи'!$R$9:$R$209="")))</s:f>
        <s:v/>
      </s:c>
      <s:c r="F80" s="21" t="n"/>
      <s:c r="G80" s="18" t="str">
        <s:f>IF(AND('Записи'!A80="ЗАПИС",'Записи'!J80&lt;&gt;""),IF(SUMPRODUCT(--('Записи'!$J$9:J80='Записи'!J80),--('Записи'!$A$9:A80="ЗАПИС"))=1,'Записи'!J80,""),"")</s:f>
        <s:v/>
      </s:c>
      <s:c r="H80" s="19" t="str">
        <s:f>IF($G80="","",SUMPRODUCT(--('Записи'!$J$9:$J$209=$G80),--('Записи'!$A$9:$A$209="ЗАПИС"),--('Записи'!$R$9:$R$209="ha"),'Записи'!$Q$9:$Q$209))</s:f>
        <s:v/>
      </s:c>
      <s:c r="I80" s="19" t="str">
        <s:f>IF($G80="","",SUMPRODUCT(--('Записи'!$J$9:$J$209=$G80),--('Записи'!$A$9:$A$209="ЗАПИС"),--('Записи'!$R$9:$R$209="acre"),'Записи'!$Q$9:$Q$209))</s:f>
        <s:v/>
      </s:c>
      <s:c r="J80" s="19" t="str">
        <s:f>IF($G80="","",SUMPRODUCT(--('Записи'!$J$9:$J$209=$G80),--('Записи'!$A$9:$A$209="ЗАПИС"),--('Записи'!$R$9:$R$209="m²"),'Записи'!$Q$9:$Q$209))</s:f>
        <s:v/>
      </s:c>
      <s:c r="K80" s="20" t="str">
        <s:f>IF($G80="","",SUMPRODUCT(--('Записи'!$J$9:$J$209=$G80),--('Записи'!$A$9:$A$209="ЗАПИС"),--('Записи'!$Q$9:$Q$209=""))+SUMPRODUCT(--('Записи'!$J$9:$J$209=$G80),--('Записи'!$A$9:$A$209="ЗАПИС"),--('Записи'!$Q$9:$Q$209&lt;&gt;""),--('Записи'!$R$9:$R$209="")))</s:f>
        <s:v/>
      </s:c>
    </s:row>
    <s:row r="81" ht="25" customHeight="1">
      <s:c r="A81" s="18" t="str">
        <s:f>IF(AND('Записи'!A81="ЗАПИС",'Записи'!M81&lt;&gt;""),IF(SUMPRODUCT(--('Записи'!$M$9:M81='Записи'!M81),--('Записи'!$A$9:A81="ЗАПИС"))=1,'Записи'!M81,""),"")</s:f>
        <s:v/>
      </s:c>
      <s:c r="B81" s="19" t="str">
        <s:f>IF($A81="","",SUMPRODUCT(--('Записи'!$M$9:$M$209=$A81),--('Записи'!$A$9:$A$209="ЗАПИС"),--('Записи'!$R$9:$R$209="ha"),'Записи'!$Q$9:$Q$209))</s:f>
        <s:v/>
      </s:c>
      <s:c r="C81" s="19" t="str">
        <s:f>IF($A81="","",SUMPRODUCT(--('Записи'!$M$9:$M$209=$A81),--('Записи'!$A$9:$A$209="ЗАПИС"),--('Записи'!$R$9:$R$209="acre"),'Записи'!$Q$9:$Q$209))</s:f>
        <s:v/>
      </s:c>
      <s:c r="D81" s="19" t="str">
        <s:f>IF($A81="","",SUMPRODUCT(--('Записи'!$M$9:$M$209=$A81),--('Записи'!$A$9:$A$209="ЗАПИС"),--('Записи'!$R$9:$R$209="m²"),'Записи'!$Q$9:$Q$209))</s:f>
        <s:v/>
      </s:c>
      <s:c r="E81" s="20" t="str">
        <s:f>IF($A81="","",SUMPRODUCT(--('Записи'!$M$9:$M$209=$A81),--('Записи'!$A$9:$A$209="ЗАПИС"),--('Записи'!$Q$9:$Q$209=""))+SUMPRODUCT(--('Записи'!$M$9:$M$209=$A81),--('Записи'!$A$9:$A$209="ЗАПИС"),--('Записи'!$Q$9:$Q$209&lt;&gt;""),--('Записи'!$R$9:$R$209="")))</s:f>
        <s:v/>
      </s:c>
      <s:c r="F81" s="21" t="n"/>
      <s:c r="G81" s="18" t="str">
        <s:f>IF(AND('Записи'!A81="ЗАПИС",'Записи'!J81&lt;&gt;""),IF(SUMPRODUCT(--('Записи'!$J$9:J81='Записи'!J81),--('Записи'!$A$9:A81="ЗАПИС"))=1,'Записи'!J81,""),"")</s:f>
        <s:v/>
      </s:c>
      <s:c r="H81" s="19" t="str">
        <s:f>IF($G81="","",SUMPRODUCT(--('Записи'!$J$9:$J$209=$G81),--('Записи'!$A$9:$A$209="ЗАПИС"),--('Записи'!$R$9:$R$209="ha"),'Записи'!$Q$9:$Q$209))</s:f>
        <s:v/>
      </s:c>
      <s:c r="I81" s="19" t="str">
        <s:f>IF($G81="","",SUMPRODUCT(--('Записи'!$J$9:$J$209=$G81),--('Записи'!$A$9:$A$209="ЗАПИС"),--('Записи'!$R$9:$R$209="acre"),'Записи'!$Q$9:$Q$209))</s:f>
        <s:v/>
      </s:c>
      <s:c r="J81" s="19" t="str">
        <s:f>IF($G81="","",SUMPRODUCT(--('Записи'!$J$9:$J$209=$G81),--('Записи'!$A$9:$A$209="ЗАПИС"),--('Записи'!$R$9:$R$209="m²"),'Записи'!$Q$9:$Q$209))</s:f>
        <s:v/>
      </s:c>
      <s:c r="K81" s="20" t="str">
        <s:f>IF($G81="","",SUMPRODUCT(--('Записи'!$J$9:$J$209=$G81),--('Записи'!$A$9:$A$209="ЗАПИС"),--('Записи'!$Q$9:$Q$209=""))+SUMPRODUCT(--('Записи'!$J$9:$J$209=$G81),--('Записи'!$A$9:$A$209="ЗАПИС"),--('Записи'!$Q$9:$Q$209&lt;&gt;""),--('Записи'!$R$9:$R$209="")))</s:f>
        <s:v/>
      </s:c>
    </s:row>
    <s:row r="82" ht="25" customHeight="1">
      <s:c r="A82" s="18" t="str">
        <s:f>IF(AND('Записи'!A82="ЗАПИС",'Записи'!M82&lt;&gt;""),IF(SUMPRODUCT(--('Записи'!$M$9:M82='Записи'!M82),--('Записи'!$A$9:A82="ЗАПИС"))=1,'Записи'!M82,""),"")</s:f>
        <s:v/>
      </s:c>
      <s:c r="B82" s="19" t="str">
        <s:f>IF($A82="","",SUMPRODUCT(--('Записи'!$M$9:$M$209=$A82),--('Записи'!$A$9:$A$209="ЗАПИС"),--('Записи'!$R$9:$R$209="ha"),'Записи'!$Q$9:$Q$209))</s:f>
        <s:v/>
      </s:c>
      <s:c r="C82" s="19" t="str">
        <s:f>IF($A82="","",SUMPRODUCT(--('Записи'!$M$9:$M$209=$A82),--('Записи'!$A$9:$A$209="ЗАПИС"),--('Записи'!$R$9:$R$209="acre"),'Записи'!$Q$9:$Q$209))</s:f>
        <s:v/>
      </s:c>
      <s:c r="D82" s="19" t="str">
        <s:f>IF($A82="","",SUMPRODUCT(--('Записи'!$M$9:$M$209=$A82),--('Записи'!$A$9:$A$209="ЗАПИС"),--('Записи'!$R$9:$R$209="m²"),'Записи'!$Q$9:$Q$209))</s:f>
        <s:v/>
      </s:c>
      <s:c r="E82" s="20" t="str">
        <s:f>IF($A82="","",SUMPRODUCT(--('Записи'!$M$9:$M$209=$A82),--('Записи'!$A$9:$A$209="ЗАПИС"),--('Записи'!$Q$9:$Q$209=""))+SUMPRODUCT(--('Записи'!$M$9:$M$209=$A82),--('Записи'!$A$9:$A$209="ЗАПИС"),--('Записи'!$Q$9:$Q$209&lt;&gt;""),--('Записи'!$R$9:$R$209="")))</s:f>
        <s:v/>
      </s:c>
      <s:c r="F82" s="21" t="n"/>
      <s:c r="G82" s="18" t="str">
        <s:f>IF(AND('Записи'!A82="ЗАПИС",'Записи'!J82&lt;&gt;""),IF(SUMPRODUCT(--('Записи'!$J$9:J82='Записи'!J82),--('Записи'!$A$9:A82="ЗАПИС"))=1,'Записи'!J82,""),"")</s:f>
        <s:v/>
      </s:c>
      <s:c r="H82" s="19" t="str">
        <s:f>IF($G82="","",SUMPRODUCT(--('Записи'!$J$9:$J$209=$G82),--('Записи'!$A$9:$A$209="ЗАПИС"),--('Записи'!$R$9:$R$209="ha"),'Записи'!$Q$9:$Q$209))</s:f>
        <s:v/>
      </s:c>
      <s:c r="I82" s="19" t="str">
        <s:f>IF($G82="","",SUMPRODUCT(--('Записи'!$J$9:$J$209=$G82),--('Записи'!$A$9:$A$209="ЗАПИС"),--('Записи'!$R$9:$R$209="acre"),'Записи'!$Q$9:$Q$209))</s:f>
        <s:v/>
      </s:c>
      <s:c r="J82" s="19" t="str">
        <s:f>IF($G82="","",SUMPRODUCT(--('Записи'!$J$9:$J$209=$G82),--('Записи'!$A$9:$A$209="ЗАПИС"),--('Записи'!$R$9:$R$209="m²"),'Записи'!$Q$9:$Q$209))</s:f>
        <s:v/>
      </s:c>
      <s:c r="K82" s="20" t="str">
        <s:f>IF($G82="","",SUMPRODUCT(--('Записи'!$J$9:$J$209=$G82),--('Записи'!$A$9:$A$209="ЗАПИС"),--('Записи'!$Q$9:$Q$209=""))+SUMPRODUCT(--('Записи'!$J$9:$J$209=$G82),--('Записи'!$A$9:$A$209="ЗАПИС"),--('Записи'!$Q$9:$Q$209&lt;&gt;""),--('Записи'!$R$9:$R$209="")))</s:f>
        <s:v/>
      </s:c>
    </s:row>
    <s:row r="83" ht="25" customHeight="1">
      <s:c r="A83" s="18" t="str">
        <s:f>IF(AND('Записи'!A83="ЗАПИС",'Записи'!M83&lt;&gt;""),IF(SUMPRODUCT(--('Записи'!$M$9:M83='Записи'!M83),--('Записи'!$A$9:A83="ЗАПИС"))=1,'Записи'!M83,""),"")</s:f>
        <s:v/>
      </s:c>
      <s:c r="B83" s="19" t="str">
        <s:f>IF($A83="","",SUMPRODUCT(--('Записи'!$M$9:$M$209=$A83),--('Записи'!$A$9:$A$209="ЗАПИС"),--('Записи'!$R$9:$R$209="ha"),'Записи'!$Q$9:$Q$209))</s:f>
        <s:v/>
      </s:c>
      <s:c r="C83" s="19" t="str">
        <s:f>IF($A83="","",SUMPRODUCT(--('Записи'!$M$9:$M$209=$A83),--('Записи'!$A$9:$A$209="ЗАПИС"),--('Записи'!$R$9:$R$209="acre"),'Записи'!$Q$9:$Q$209))</s:f>
        <s:v/>
      </s:c>
      <s:c r="D83" s="19" t="str">
        <s:f>IF($A83="","",SUMPRODUCT(--('Записи'!$M$9:$M$209=$A83),--('Записи'!$A$9:$A$209="ЗАПИС"),--('Записи'!$R$9:$R$209="m²"),'Записи'!$Q$9:$Q$209))</s:f>
        <s:v/>
      </s:c>
      <s:c r="E83" s="20" t="str">
        <s:f>IF($A83="","",SUMPRODUCT(--('Записи'!$M$9:$M$209=$A83),--('Записи'!$A$9:$A$209="ЗАПИС"),--('Записи'!$Q$9:$Q$209=""))+SUMPRODUCT(--('Записи'!$M$9:$M$209=$A83),--('Записи'!$A$9:$A$209="ЗАПИС"),--('Записи'!$Q$9:$Q$209&lt;&gt;""),--('Записи'!$R$9:$R$209="")))</s:f>
        <s:v/>
      </s:c>
      <s:c r="F83" s="21" t="n"/>
      <s:c r="G83" s="18" t="str">
        <s:f>IF(AND('Записи'!A83="ЗАПИС",'Записи'!J83&lt;&gt;""),IF(SUMPRODUCT(--('Записи'!$J$9:J83='Записи'!J83),--('Записи'!$A$9:A83="ЗАПИС"))=1,'Записи'!J83,""),"")</s:f>
        <s:v/>
      </s:c>
      <s:c r="H83" s="19" t="str">
        <s:f>IF($G83="","",SUMPRODUCT(--('Записи'!$J$9:$J$209=$G83),--('Записи'!$A$9:$A$209="ЗАПИС"),--('Записи'!$R$9:$R$209="ha"),'Записи'!$Q$9:$Q$209))</s:f>
        <s:v/>
      </s:c>
      <s:c r="I83" s="19" t="str">
        <s:f>IF($G83="","",SUMPRODUCT(--('Записи'!$J$9:$J$209=$G83),--('Записи'!$A$9:$A$209="ЗАПИС"),--('Записи'!$R$9:$R$209="acre"),'Записи'!$Q$9:$Q$209))</s:f>
        <s:v/>
      </s:c>
      <s:c r="J83" s="19" t="str">
        <s:f>IF($G83="","",SUMPRODUCT(--('Записи'!$J$9:$J$209=$G83),--('Записи'!$A$9:$A$209="ЗАПИС"),--('Записи'!$R$9:$R$209="m²"),'Записи'!$Q$9:$Q$209))</s:f>
        <s:v/>
      </s:c>
      <s:c r="K83" s="20" t="str">
        <s:f>IF($G83="","",SUMPRODUCT(--('Записи'!$J$9:$J$209=$G83),--('Записи'!$A$9:$A$209="ЗАПИС"),--('Записи'!$Q$9:$Q$209=""))+SUMPRODUCT(--('Записи'!$J$9:$J$209=$G83),--('Записи'!$A$9:$A$209="ЗАПИС"),--('Записи'!$Q$9:$Q$209&lt;&gt;""),--('Записи'!$R$9:$R$209="")))</s:f>
        <s:v/>
      </s:c>
    </s:row>
    <s:row r="84" ht="25" customHeight="1">
      <s:c r="A84" s="18" t="str">
        <s:f>IF(AND('Записи'!A84="ЗАПИС",'Записи'!M84&lt;&gt;""),IF(SUMPRODUCT(--('Записи'!$M$9:M84='Записи'!M84),--('Записи'!$A$9:A84="ЗАПИС"))=1,'Записи'!M84,""),"")</s:f>
        <s:v/>
      </s:c>
      <s:c r="B84" s="19" t="str">
        <s:f>IF($A84="","",SUMPRODUCT(--('Записи'!$M$9:$M$209=$A84),--('Записи'!$A$9:$A$209="ЗАПИС"),--('Записи'!$R$9:$R$209="ha"),'Записи'!$Q$9:$Q$209))</s:f>
        <s:v/>
      </s:c>
      <s:c r="C84" s="19" t="str">
        <s:f>IF($A84="","",SUMPRODUCT(--('Записи'!$M$9:$M$209=$A84),--('Записи'!$A$9:$A$209="ЗАПИС"),--('Записи'!$R$9:$R$209="acre"),'Записи'!$Q$9:$Q$209))</s:f>
        <s:v/>
      </s:c>
      <s:c r="D84" s="19" t="str">
        <s:f>IF($A84="","",SUMPRODUCT(--('Записи'!$M$9:$M$209=$A84),--('Записи'!$A$9:$A$209="ЗАПИС"),--('Записи'!$R$9:$R$209="m²"),'Записи'!$Q$9:$Q$209))</s:f>
        <s:v/>
      </s:c>
      <s:c r="E84" s="20" t="str">
        <s:f>IF($A84="","",SUMPRODUCT(--('Записи'!$M$9:$M$209=$A84),--('Записи'!$A$9:$A$209="ЗАПИС"),--('Записи'!$Q$9:$Q$209=""))+SUMPRODUCT(--('Записи'!$M$9:$M$209=$A84),--('Записи'!$A$9:$A$209="ЗАПИС"),--('Записи'!$Q$9:$Q$209&lt;&gt;""),--('Записи'!$R$9:$R$209="")))</s:f>
        <s:v/>
      </s:c>
      <s:c r="F84" s="21" t="n"/>
      <s:c r="G84" s="18" t="str">
        <s:f>IF(AND('Записи'!A84="ЗАПИС",'Записи'!J84&lt;&gt;""),IF(SUMPRODUCT(--('Записи'!$J$9:J84='Записи'!J84),--('Записи'!$A$9:A84="ЗАПИС"))=1,'Записи'!J84,""),"")</s:f>
        <s:v/>
      </s:c>
      <s:c r="H84" s="19" t="str">
        <s:f>IF($G84="","",SUMPRODUCT(--('Записи'!$J$9:$J$209=$G84),--('Записи'!$A$9:$A$209="ЗАПИС"),--('Записи'!$R$9:$R$209="ha"),'Записи'!$Q$9:$Q$209))</s:f>
        <s:v/>
      </s:c>
      <s:c r="I84" s="19" t="str">
        <s:f>IF($G84="","",SUMPRODUCT(--('Записи'!$J$9:$J$209=$G84),--('Записи'!$A$9:$A$209="ЗАПИС"),--('Записи'!$R$9:$R$209="acre"),'Записи'!$Q$9:$Q$209))</s:f>
        <s:v/>
      </s:c>
      <s:c r="J84" s="19" t="str">
        <s:f>IF($G84="","",SUMPRODUCT(--('Записи'!$J$9:$J$209=$G84),--('Записи'!$A$9:$A$209="ЗАПИС"),--('Записи'!$R$9:$R$209="m²"),'Записи'!$Q$9:$Q$209))</s:f>
        <s:v/>
      </s:c>
      <s:c r="K84" s="20" t="str">
        <s:f>IF($G84="","",SUMPRODUCT(--('Записи'!$J$9:$J$209=$G84),--('Записи'!$A$9:$A$209="ЗАПИС"),--('Записи'!$Q$9:$Q$209=""))+SUMPRODUCT(--('Записи'!$J$9:$J$209=$G84),--('Записи'!$A$9:$A$209="ЗАПИС"),--('Записи'!$Q$9:$Q$209&lt;&gt;""),--('Записи'!$R$9:$R$209="")))</s:f>
        <s:v/>
      </s:c>
    </s:row>
    <s:row r="85" ht="25" customHeight="1">
      <s:c r="A85" s="18" t="str">
        <s:f>IF(AND('Записи'!A85="ЗАПИС",'Записи'!M85&lt;&gt;""),IF(SUMPRODUCT(--('Записи'!$M$9:M85='Записи'!M85),--('Записи'!$A$9:A85="ЗАПИС"))=1,'Записи'!M85,""),"")</s:f>
        <s:v/>
      </s:c>
      <s:c r="B85" s="19" t="str">
        <s:f>IF($A85="","",SUMPRODUCT(--('Записи'!$M$9:$M$209=$A85),--('Записи'!$A$9:$A$209="ЗАПИС"),--('Записи'!$R$9:$R$209="ha"),'Записи'!$Q$9:$Q$209))</s:f>
        <s:v/>
      </s:c>
      <s:c r="C85" s="19" t="str">
        <s:f>IF($A85="","",SUMPRODUCT(--('Записи'!$M$9:$M$209=$A85),--('Записи'!$A$9:$A$209="ЗАПИС"),--('Записи'!$R$9:$R$209="acre"),'Записи'!$Q$9:$Q$209))</s:f>
        <s:v/>
      </s:c>
      <s:c r="D85" s="19" t="str">
        <s:f>IF($A85="","",SUMPRODUCT(--('Записи'!$M$9:$M$209=$A85),--('Записи'!$A$9:$A$209="ЗАПИС"),--('Записи'!$R$9:$R$209="m²"),'Записи'!$Q$9:$Q$209))</s:f>
        <s:v/>
      </s:c>
      <s:c r="E85" s="20" t="str">
        <s:f>IF($A85="","",SUMPRODUCT(--('Записи'!$M$9:$M$209=$A85),--('Записи'!$A$9:$A$209="ЗАПИС"),--('Записи'!$Q$9:$Q$209=""))+SUMPRODUCT(--('Записи'!$M$9:$M$209=$A85),--('Записи'!$A$9:$A$209="ЗАПИС"),--('Записи'!$Q$9:$Q$209&lt;&gt;""),--('Записи'!$R$9:$R$209="")))</s:f>
        <s:v/>
      </s:c>
      <s:c r="F85" s="21" t="n"/>
      <s:c r="G85" s="18" t="str">
        <s:f>IF(AND('Записи'!A85="ЗАПИС",'Записи'!J85&lt;&gt;""),IF(SUMPRODUCT(--('Записи'!$J$9:J85='Записи'!J85),--('Записи'!$A$9:A85="ЗАПИС"))=1,'Записи'!J85,""),"")</s:f>
        <s:v/>
      </s:c>
      <s:c r="H85" s="19" t="str">
        <s:f>IF($G85="","",SUMPRODUCT(--('Записи'!$J$9:$J$209=$G85),--('Записи'!$A$9:$A$209="ЗАПИС"),--('Записи'!$R$9:$R$209="ha"),'Записи'!$Q$9:$Q$209))</s:f>
        <s:v/>
      </s:c>
      <s:c r="I85" s="19" t="str">
        <s:f>IF($G85="","",SUMPRODUCT(--('Записи'!$J$9:$J$209=$G85),--('Записи'!$A$9:$A$209="ЗАПИС"),--('Записи'!$R$9:$R$209="acre"),'Записи'!$Q$9:$Q$209))</s:f>
        <s:v/>
      </s:c>
      <s:c r="J85" s="19" t="str">
        <s:f>IF($G85="","",SUMPRODUCT(--('Записи'!$J$9:$J$209=$G85),--('Записи'!$A$9:$A$209="ЗАПИС"),--('Записи'!$R$9:$R$209="m²"),'Записи'!$Q$9:$Q$209))</s:f>
        <s:v/>
      </s:c>
      <s:c r="K85" s="20" t="str">
        <s:f>IF($G85="","",SUMPRODUCT(--('Записи'!$J$9:$J$209=$G85),--('Записи'!$A$9:$A$209="ЗАПИС"),--('Записи'!$Q$9:$Q$209=""))+SUMPRODUCT(--('Записи'!$J$9:$J$209=$G85),--('Записи'!$A$9:$A$209="ЗАПИС"),--('Записи'!$Q$9:$Q$209&lt;&gt;""),--('Записи'!$R$9:$R$209="")))</s:f>
        <s:v/>
      </s:c>
    </s:row>
    <s:row r="86" ht="25" customHeight="1">
      <s:c r="A86" s="18" t="str">
        <s:f>IF(AND('Записи'!A86="ЗАПИС",'Записи'!M86&lt;&gt;""),IF(SUMPRODUCT(--('Записи'!$M$9:M86='Записи'!M86),--('Записи'!$A$9:A86="ЗАПИС"))=1,'Записи'!M86,""),"")</s:f>
        <s:v/>
      </s:c>
      <s:c r="B86" s="19" t="str">
        <s:f>IF($A86="","",SUMPRODUCT(--('Записи'!$M$9:$M$209=$A86),--('Записи'!$A$9:$A$209="ЗАПИС"),--('Записи'!$R$9:$R$209="ha"),'Записи'!$Q$9:$Q$209))</s:f>
        <s:v/>
      </s:c>
      <s:c r="C86" s="19" t="str">
        <s:f>IF($A86="","",SUMPRODUCT(--('Записи'!$M$9:$M$209=$A86),--('Записи'!$A$9:$A$209="ЗАПИС"),--('Записи'!$R$9:$R$209="acre"),'Записи'!$Q$9:$Q$209))</s:f>
        <s:v/>
      </s:c>
      <s:c r="D86" s="19" t="str">
        <s:f>IF($A86="","",SUMPRODUCT(--('Записи'!$M$9:$M$209=$A86),--('Записи'!$A$9:$A$209="ЗАПИС"),--('Записи'!$R$9:$R$209="m²"),'Записи'!$Q$9:$Q$209))</s:f>
        <s:v/>
      </s:c>
      <s:c r="E86" s="20" t="str">
        <s:f>IF($A86="","",SUMPRODUCT(--('Записи'!$M$9:$M$209=$A86),--('Записи'!$A$9:$A$209="ЗАПИС"),--('Записи'!$Q$9:$Q$209=""))+SUMPRODUCT(--('Записи'!$M$9:$M$209=$A86),--('Записи'!$A$9:$A$209="ЗАПИС"),--('Записи'!$Q$9:$Q$209&lt;&gt;""),--('Записи'!$R$9:$R$209="")))</s:f>
        <s:v/>
      </s:c>
      <s:c r="F86" s="21" t="n"/>
      <s:c r="G86" s="18" t="str">
        <s:f>IF(AND('Записи'!A86="ЗАПИС",'Записи'!J86&lt;&gt;""),IF(SUMPRODUCT(--('Записи'!$J$9:J86='Записи'!J86),--('Записи'!$A$9:A86="ЗАПИС"))=1,'Записи'!J86,""),"")</s:f>
        <s:v/>
      </s:c>
      <s:c r="H86" s="19" t="str">
        <s:f>IF($G86="","",SUMPRODUCT(--('Записи'!$J$9:$J$209=$G86),--('Записи'!$A$9:$A$209="ЗАПИС"),--('Записи'!$R$9:$R$209="ha"),'Записи'!$Q$9:$Q$209))</s:f>
        <s:v/>
      </s:c>
      <s:c r="I86" s="19" t="str">
        <s:f>IF($G86="","",SUMPRODUCT(--('Записи'!$J$9:$J$209=$G86),--('Записи'!$A$9:$A$209="ЗАПИС"),--('Записи'!$R$9:$R$209="acre"),'Записи'!$Q$9:$Q$209))</s:f>
        <s:v/>
      </s:c>
      <s:c r="J86" s="19" t="str">
        <s:f>IF($G86="","",SUMPRODUCT(--('Записи'!$J$9:$J$209=$G86),--('Записи'!$A$9:$A$209="ЗАПИС"),--('Записи'!$R$9:$R$209="m²"),'Записи'!$Q$9:$Q$209))</s:f>
        <s:v/>
      </s:c>
      <s:c r="K86" s="20" t="str">
        <s:f>IF($G86="","",SUMPRODUCT(--('Записи'!$J$9:$J$209=$G86),--('Записи'!$A$9:$A$209="ЗАПИС"),--('Записи'!$Q$9:$Q$209=""))+SUMPRODUCT(--('Записи'!$J$9:$J$209=$G86),--('Записи'!$A$9:$A$209="ЗАПИС"),--('Записи'!$Q$9:$Q$209&lt;&gt;""),--('Записи'!$R$9:$R$209="")))</s:f>
        <s:v/>
      </s:c>
    </s:row>
    <s:row r="87" ht="25" customHeight="1">
      <s:c r="A87" s="18" t="str">
        <s:f>IF(AND('Записи'!A87="ЗАПИС",'Записи'!M87&lt;&gt;""),IF(SUMPRODUCT(--('Записи'!$M$9:M87='Записи'!M87),--('Записи'!$A$9:A87="ЗАПИС"))=1,'Записи'!M87,""),"")</s:f>
        <s:v/>
      </s:c>
      <s:c r="B87" s="19" t="str">
        <s:f>IF($A87="","",SUMPRODUCT(--('Записи'!$M$9:$M$209=$A87),--('Записи'!$A$9:$A$209="ЗАПИС"),--('Записи'!$R$9:$R$209="ha"),'Записи'!$Q$9:$Q$209))</s:f>
        <s:v/>
      </s:c>
      <s:c r="C87" s="19" t="str">
        <s:f>IF($A87="","",SUMPRODUCT(--('Записи'!$M$9:$M$209=$A87),--('Записи'!$A$9:$A$209="ЗАПИС"),--('Записи'!$R$9:$R$209="acre"),'Записи'!$Q$9:$Q$209))</s:f>
        <s:v/>
      </s:c>
      <s:c r="D87" s="19" t="str">
        <s:f>IF($A87="","",SUMPRODUCT(--('Записи'!$M$9:$M$209=$A87),--('Записи'!$A$9:$A$209="ЗАПИС"),--('Записи'!$R$9:$R$209="m²"),'Записи'!$Q$9:$Q$209))</s:f>
        <s:v/>
      </s:c>
      <s:c r="E87" s="20" t="str">
        <s:f>IF($A87="","",SUMPRODUCT(--('Записи'!$M$9:$M$209=$A87),--('Записи'!$A$9:$A$209="ЗАПИС"),--('Записи'!$Q$9:$Q$209=""))+SUMPRODUCT(--('Записи'!$M$9:$M$209=$A87),--('Записи'!$A$9:$A$209="ЗАПИС"),--('Записи'!$Q$9:$Q$209&lt;&gt;""),--('Записи'!$R$9:$R$209="")))</s:f>
        <s:v/>
      </s:c>
      <s:c r="F87" s="21" t="n"/>
      <s:c r="G87" s="18" t="str">
        <s:f>IF(AND('Записи'!A87="ЗАПИС",'Записи'!J87&lt;&gt;""),IF(SUMPRODUCT(--('Записи'!$J$9:J87='Записи'!J87),--('Записи'!$A$9:A87="ЗАПИС"))=1,'Записи'!J87,""),"")</s:f>
        <s:v/>
      </s:c>
      <s:c r="H87" s="19" t="str">
        <s:f>IF($G87="","",SUMPRODUCT(--('Записи'!$J$9:$J$209=$G87),--('Записи'!$A$9:$A$209="ЗАПИС"),--('Записи'!$R$9:$R$209="ha"),'Записи'!$Q$9:$Q$209))</s:f>
        <s:v/>
      </s:c>
      <s:c r="I87" s="19" t="str">
        <s:f>IF($G87="","",SUMPRODUCT(--('Записи'!$J$9:$J$209=$G87),--('Записи'!$A$9:$A$209="ЗАПИС"),--('Записи'!$R$9:$R$209="acre"),'Записи'!$Q$9:$Q$209))</s:f>
        <s:v/>
      </s:c>
      <s:c r="J87" s="19" t="str">
        <s:f>IF($G87="","",SUMPRODUCT(--('Записи'!$J$9:$J$209=$G87),--('Записи'!$A$9:$A$209="ЗАПИС"),--('Записи'!$R$9:$R$209="m²"),'Записи'!$Q$9:$Q$209))</s:f>
        <s:v/>
      </s:c>
      <s:c r="K87" s="20" t="str">
        <s:f>IF($G87="","",SUMPRODUCT(--('Записи'!$J$9:$J$209=$G87),--('Записи'!$A$9:$A$209="ЗАПИС"),--('Записи'!$Q$9:$Q$209=""))+SUMPRODUCT(--('Записи'!$J$9:$J$209=$G87),--('Записи'!$A$9:$A$209="ЗАПИС"),--('Записи'!$Q$9:$Q$209&lt;&gt;""),--('Записи'!$R$9:$R$209="")))</s:f>
        <s:v/>
      </s:c>
    </s:row>
    <s:row r="88" ht="25" customHeight="1">
      <s:c r="A88" s="18" t="str">
        <s:f>IF(AND('Записи'!A88="ЗАПИС",'Записи'!M88&lt;&gt;""),IF(SUMPRODUCT(--('Записи'!$M$9:M88='Записи'!M88),--('Записи'!$A$9:A88="ЗАПИС"))=1,'Записи'!M88,""),"")</s:f>
        <s:v/>
      </s:c>
      <s:c r="B88" s="19" t="str">
        <s:f>IF($A88="","",SUMPRODUCT(--('Записи'!$M$9:$M$209=$A88),--('Записи'!$A$9:$A$209="ЗАПИС"),--('Записи'!$R$9:$R$209="ha"),'Записи'!$Q$9:$Q$209))</s:f>
        <s:v/>
      </s:c>
      <s:c r="C88" s="19" t="str">
        <s:f>IF($A88="","",SUMPRODUCT(--('Записи'!$M$9:$M$209=$A88),--('Записи'!$A$9:$A$209="ЗАПИС"),--('Записи'!$R$9:$R$209="acre"),'Записи'!$Q$9:$Q$209))</s:f>
        <s:v/>
      </s:c>
      <s:c r="D88" s="19" t="str">
        <s:f>IF($A88="","",SUMPRODUCT(--('Записи'!$M$9:$M$209=$A88),--('Записи'!$A$9:$A$209="ЗАПИС"),--('Записи'!$R$9:$R$209="m²"),'Записи'!$Q$9:$Q$209))</s:f>
        <s:v/>
      </s:c>
      <s:c r="E88" s="20" t="str">
        <s:f>IF($A88="","",SUMPRODUCT(--('Записи'!$M$9:$M$209=$A88),--('Записи'!$A$9:$A$209="ЗАПИС"),--('Записи'!$Q$9:$Q$209=""))+SUMPRODUCT(--('Записи'!$M$9:$M$209=$A88),--('Записи'!$A$9:$A$209="ЗАПИС"),--('Записи'!$Q$9:$Q$209&lt;&gt;""),--('Записи'!$R$9:$R$209="")))</s:f>
        <s:v/>
      </s:c>
      <s:c r="F88" s="21" t="n"/>
      <s:c r="G88" s="18" t="str">
        <s:f>IF(AND('Записи'!A88="ЗАПИС",'Записи'!J88&lt;&gt;""),IF(SUMPRODUCT(--('Записи'!$J$9:J88='Записи'!J88),--('Записи'!$A$9:A88="ЗАПИС"))=1,'Записи'!J88,""),"")</s:f>
        <s:v/>
      </s:c>
      <s:c r="H88" s="19" t="str">
        <s:f>IF($G88="","",SUMPRODUCT(--('Записи'!$J$9:$J$209=$G88),--('Записи'!$A$9:$A$209="ЗАПИС"),--('Записи'!$R$9:$R$209="ha"),'Записи'!$Q$9:$Q$209))</s:f>
        <s:v/>
      </s:c>
      <s:c r="I88" s="19" t="str">
        <s:f>IF($G88="","",SUMPRODUCT(--('Записи'!$J$9:$J$209=$G88),--('Записи'!$A$9:$A$209="ЗАПИС"),--('Записи'!$R$9:$R$209="acre"),'Записи'!$Q$9:$Q$209))</s:f>
        <s:v/>
      </s:c>
      <s:c r="J88" s="19" t="str">
        <s:f>IF($G88="","",SUMPRODUCT(--('Записи'!$J$9:$J$209=$G88),--('Записи'!$A$9:$A$209="ЗАПИС"),--('Записи'!$R$9:$R$209="m²"),'Записи'!$Q$9:$Q$209))</s:f>
        <s:v/>
      </s:c>
      <s:c r="K88" s="20" t="str">
        <s:f>IF($G88="","",SUMPRODUCT(--('Записи'!$J$9:$J$209=$G88),--('Записи'!$A$9:$A$209="ЗАПИС"),--('Записи'!$Q$9:$Q$209=""))+SUMPRODUCT(--('Записи'!$J$9:$J$209=$G88),--('Записи'!$A$9:$A$209="ЗАПИС"),--('Записи'!$Q$9:$Q$209&lt;&gt;""),--('Записи'!$R$9:$R$209="")))</s:f>
        <s:v/>
      </s:c>
    </s:row>
    <s:row r="89" ht="25" customHeight="1">
      <s:c r="A89" s="18" t="str">
        <s:f>IF(AND('Записи'!A89="ЗАПИС",'Записи'!M89&lt;&gt;""),IF(SUMPRODUCT(--('Записи'!$M$9:M89='Записи'!M89),--('Записи'!$A$9:A89="ЗАПИС"))=1,'Записи'!M89,""),"")</s:f>
        <s:v/>
      </s:c>
      <s:c r="B89" s="19" t="str">
        <s:f>IF($A89="","",SUMPRODUCT(--('Записи'!$M$9:$M$209=$A89),--('Записи'!$A$9:$A$209="ЗАПИС"),--('Записи'!$R$9:$R$209="ha"),'Записи'!$Q$9:$Q$209))</s:f>
        <s:v/>
      </s:c>
      <s:c r="C89" s="19" t="str">
        <s:f>IF($A89="","",SUMPRODUCT(--('Записи'!$M$9:$M$209=$A89),--('Записи'!$A$9:$A$209="ЗАПИС"),--('Записи'!$R$9:$R$209="acre"),'Записи'!$Q$9:$Q$209))</s:f>
        <s:v/>
      </s:c>
      <s:c r="D89" s="19" t="str">
        <s:f>IF($A89="","",SUMPRODUCT(--('Записи'!$M$9:$M$209=$A89),--('Записи'!$A$9:$A$209="ЗАПИС"),--('Записи'!$R$9:$R$209="m²"),'Записи'!$Q$9:$Q$209))</s:f>
        <s:v/>
      </s:c>
      <s:c r="E89" s="20" t="str">
        <s:f>IF($A89="","",SUMPRODUCT(--('Записи'!$M$9:$M$209=$A89),--('Записи'!$A$9:$A$209="ЗАПИС"),--('Записи'!$Q$9:$Q$209=""))+SUMPRODUCT(--('Записи'!$M$9:$M$209=$A89),--('Записи'!$A$9:$A$209="ЗАПИС"),--('Записи'!$Q$9:$Q$209&lt;&gt;""),--('Записи'!$R$9:$R$209="")))</s:f>
        <s:v/>
      </s:c>
      <s:c r="F89" s="21" t="n"/>
      <s:c r="G89" s="18" t="str">
        <s:f>IF(AND('Записи'!A89="ЗАПИС",'Записи'!J89&lt;&gt;""),IF(SUMPRODUCT(--('Записи'!$J$9:J89='Записи'!J89),--('Записи'!$A$9:A89="ЗАПИС"))=1,'Записи'!J89,""),"")</s:f>
        <s:v/>
      </s:c>
      <s:c r="H89" s="19" t="str">
        <s:f>IF($G89="","",SUMPRODUCT(--('Записи'!$J$9:$J$209=$G89),--('Записи'!$A$9:$A$209="ЗАПИС"),--('Записи'!$R$9:$R$209="ha"),'Записи'!$Q$9:$Q$209))</s:f>
        <s:v/>
      </s:c>
      <s:c r="I89" s="19" t="str">
        <s:f>IF($G89="","",SUMPRODUCT(--('Записи'!$J$9:$J$209=$G89),--('Записи'!$A$9:$A$209="ЗАПИС"),--('Записи'!$R$9:$R$209="acre"),'Записи'!$Q$9:$Q$209))</s:f>
        <s:v/>
      </s:c>
      <s:c r="J89" s="19" t="str">
        <s:f>IF($G89="","",SUMPRODUCT(--('Записи'!$J$9:$J$209=$G89),--('Записи'!$A$9:$A$209="ЗАПИС"),--('Записи'!$R$9:$R$209="m²"),'Записи'!$Q$9:$Q$209))</s:f>
        <s:v/>
      </s:c>
      <s:c r="K89" s="20" t="str">
        <s:f>IF($G89="","",SUMPRODUCT(--('Записи'!$J$9:$J$209=$G89),--('Записи'!$A$9:$A$209="ЗАПИС"),--('Записи'!$Q$9:$Q$209=""))+SUMPRODUCT(--('Записи'!$J$9:$J$209=$G89),--('Записи'!$A$9:$A$209="ЗАПИС"),--('Записи'!$Q$9:$Q$209&lt;&gt;""),--('Записи'!$R$9:$R$209="")))</s:f>
        <s:v/>
      </s:c>
    </s:row>
    <s:row r="90" ht="25" customHeight="1">
      <s:c r="A90" s="18" t="str">
        <s:f>IF(AND('Записи'!A90="ЗАПИС",'Записи'!M90&lt;&gt;""),IF(SUMPRODUCT(--('Записи'!$M$9:M90='Записи'!M90),--('Записи'!$A$9:A90="ЗАПИС"))=1,'Записи'!M90,""),"")</s:f>
        <s:v/>
      </s:c>
      <s:c r="B90" s="19" t="str">
        <s:f>IF($A90="","",SUMPRODUCT(--('Записи'!$M$9:$M$209=$A90),--('Записи'!$A$9:$A$209="ЗАПИС"),--('Записи'!$R$9:$R$209="ha"),'Записи'!$Q$9:$Q$209))</s:f>
        <s:v/>
      </s:c>
      <s:c r="C90" s="19" t="str">
        <s:f>IF($A90="","",SUMPRODUCT(--('Записи'!$M$9:$M$209=$A90),--('Записи'!$A$9:$A$209="ЗАПИС"),--('Записи'!$R$9:$R$209="acre"),'Записи'!$Q$9:$Q$209))</s:f>
        <s:v/>
      </s:c>
      <s:c r="D90" s="19" t="str">
        <s:f>IF($A90="","",SUMPRODUCT(--('Записи'!$M$9:$M$209=$A90),--('Записи'!$A$9:$A$209="ЗАПИС"),--('Записи'!$R$9:$R$209="m²"),'Записи'!$Q$9:$Q$209))</s:f>
        <s:v/>
      </s:c>
      <s:c r="E90" s="20" t="str">
        <s:f>IF($A90="","",SUMPRODUCT(--('Записи'!$M$9:$M$209=$A90),--('Записи'!$A$9:$A$209="ЗАПИС"),--('Записи'!$Q$9:$Q$209=""))+SUMPRODUCT(--('Записи'!$M$9:$M$209=$A90),--('Записи'!$A$9:$A$209="ЗАПИС"),--('Записи'!$Q$9:$Q$209&lt;&gt;""),--('Записи'!$R$9:$R$209="")))</s:f>
        <s:v/>
      </s:c>
      <s:c r="F90" s="21" t="n"/>
      <s:c r="G90" s="18" t="str">
        <s:f>IF(AND('Записи'!A90="ЗАПИС",'Записи'!J90&lt;&gt;""),IF(SUMPRODUCT(--('Записи'!$J$9:J90='Записи'!J90),--('Записи'!$A$9:A90="ЗАПИС"))=1,'Записи'!J90,""),"")</s:f>
        <s:v/>
      </s:c>
      <s:c r="H90" s="19" t="str">
        <s:f>IF($G90="","",SUMPRODUCT(--('Записи'!$J$9:$J$209=$G90),--('Записи'!$A$9:$A$209="ЗАПИС"),--('Записи'!$R$9:$R$209="ha"),'Записи'!$Q$9:$Q$209))</s:f>
        <s:v/>
      </s:c>
      <s:c r="I90" s="19" t="str">
        <s:f>IF($G90="","",SUMPRODUCT(--('Записи'!$J$9:$J$209=$G90),--('Записи'!$A$9:$A$209="ЗАПИС"),--('Записи'!$R$9:$R$209="acre"),'Записи'!$Q$9:$Q$209))</s:f>
        <s:v/>
      </s:c>
      <s:c r="J90" s="19" t="str">
        <s:f>IF($G90="","",SUMPRODUCT(--('Записи'!$J$9:$J$209=$G90),--('Записи'!$A$9:$A$209="ЗАПИС"),--('Записи'!$R$9:$R$209="m²"),'Записи'!$Q$9:$Q$209))</s:f>
        <s:v/>
      </s:c>
      <s:c r="K90" s="20" t="str">
        <s:f>IF($G90="","",SUMPRODUCT(--('Записи'!$J$9:$J$209=$G90),--('Записи'!$A$9:$A$209="ЗАПИС"),--('Записи'!$Q$9:$Q$209=""))+SUMPRODUCT(--('Записи'!$J$9:$J$209=$G90),--('Записи'!$A$9:$A$209="ЗАПИС"),--('Записи'!$Q$9:$Q$209&lt;&gt;""),--('Записи'!$R$9:$R$209="")))</s:f>
        <s:v/>
      </s:c>
    </s:row>
    <s:row r="91" ht="25" customHeight="1">
      <s:c r="A91" s="18" t="str">
        <s:f>IF(AND('Записи'!A91="ЗАПИС",'Записи'!M91&lt;&gt;""),IF(SUMPRODUCT(--('Записи'!$M$9:M91='Записи'!M91),--('Записи'!$A$9:A91="ЗАПИС"))=1,'Записи'!M91,""),"")</s:f>
        <s:v/>
      </s:c>
      <s:c r="B91" s="19" t="str">
        <s:f>IF($A91="","",SUMPRODUCT(--('Записи'!$M$9:$M$209=$A91),--('Записи'!$A$9:$A$209="ЗАПИС"),--('Записи'!$R$9:$R$209="ha"),'Записи'!$Q$9:$Q$209))</s:f>
        <s:v/>
      </s:c>
      <s:c r="C91" s="19" t="str">
        <s:f>IF($A91="","",SUMPRODUCT(--('Записи'!$M$9:$M$209=$A91),--('Записи'!$A$9:$A$209="ЗАПИС"),--('Записи'!$R$9:$R$209="acre"),'Записи'!$Q$9:$Q$209))</s:f>
        <s:v/>
      </s:c>
      <s:c r="D91" s="19" t="str">
        <s:f>IF($A91="","",SUMPRODUCT(--('Записи'!$M$9:$M$209=$A91),--('Записи'!$A$9:$A$209="ЗАПИС"),--('Записи'!$R$9:$R$209="m²"),'Записи'!$Q$9:$Q$209))</s:f>
        <s:v/>
      </s:c>
      <s:c r="E91" s="20" t="str">
        <s:f>IF($A91="","",SUMPRODUCT(--('Записи'!$M$9:$M$209=$A91),--('Записи'!$A$9:$A$209="ЗАПИС"),--('Записи'!$Q$9:$Q$209=""))+SUMPRODUCT(--('Записи'!$M$9:$M$209=$A91),--('Записи'!$A$9:$A$209="ЗАПИС"),--('Записи'!$Q$9:$Q$209&lt;&gt;""),--('Записи'!$R$9:$R$209="")))</s:f>
        <s:v/>
      </s:c>
      <s:c r="F91" s="21" t="n"/>
      <s:c r="G91" s="18" t="str">
        <s:f>IF(AND('Записи'!A91="ЗАПИС",'Записи'!J91&lt;&gt;""),IF(SUMPRODUCT(--('Записи'!$J$9:J91='Записи'!J91),--('Записи'!$A$9:A91="ЗАПИС"))=1,'Записи'!J91,""),"")</s:f>
        <s:v/>
      </s:c>
      <s:c r="H91" s="19" t="str">
        <s:f>IF($G91="","",SUMPRODUCT(--('Записи'!$J$9:$J$209=$G91),--('Записи'!$A$9:$A$209="ЗАПИС"),--('Записи'!$R$9:$R$209="ha"),'Записи'!$Q$9:$Q$209))</s:f>
        <s:v/>
      </s:c>
      <s:c r="I91" s="19" t="str">
        <s:f>IF($G91="","",SUMPRODUCT(--('Записи'!$J$9:$J$209=$G91),--('Записи'!$A$9:$A$209="ЗАПИС"),--('Записи'!$R$9:$R$209="acre"),'Записи'!$Q$9:$Q$209))</s:f>
        <s:v/>
      </s:c>
      <s:c r="J91" s="19" t="str">
        <s:f>IF($G91="","",SUMPRODUCT(--('Записи'!$J$9:$J$209=$G91),--('Записи'!$A$9:$A$209="ЗАПИС"),--('Записи'!$R$9:$R$209="m²"),'Записи'!$Q$9:$Q$209))</s:f>
        <s:v/>
      </s:c>
      <s:c r="K91" s="20" t="str">
        <s:f>IF($G91="","",SUMPRODUCT(--('Записи'!$J$9:$J$209=$G91),--('Записи'!$A$9:$A$209="ЗАПИС"),--('Записи'!$Q$9:$Q$209=""))+SUMPRODUCT(--('Записи'!$J$9:$J$209=$G91),--('Записи'!$A$9:$A$209="ЗАПИС"),--('Записи'!$Q$9:$Q$209&lt;&gt;""),--('Записи'!$R$9:$R$209="")))</s:f>
        <s:v/>
      </s:c>
    </s:row>
    <s:row r="92" ht="25" customHeight="1">
      <s:c r="A92" s="18" t="str">
        <s:f>IF(AND('Записи'!A92="ЗАПИС",'Записи'!M92&lt;&gt;""),IF(SUMPRODUCT(--('Записи'!$M$9:M92='Записи'!M92),--('Записи'!$A$9:A92="ЗАПИС"))=1,'Записи'!M92,""),"")</s:f>
        <s:v/>
      </s:c>
      <s:c r="B92" s="19" t="str">
        <s:f>IF($A92="","",SUMPRODUCT(--('Записи'!$M$9:$M$209=$A92),--('Записи'!$A$9:$A$209="ЗАПИС"),--('Записи'!$R$9:$R$209="ha"),'Записи'!$Q$9:$Q$209))</s:f>
        <s:v/>
      </s:c>
      <s:c r="C92" s="19" t="str">
        <s:f>IF($A92="","",SUMPRODUCT(--('Записи'!$M$9:$M$209=$A92),--('Записи'!$A$9:$A$209="ЗАПИС"),--('Записи'!$R$9:$R$209="acre"),'Записи'!$Q$9:$Q$209))</s:f>
        <s:v/>
      </s:c>
      <s:c r="D92" s="19" t="str">
        <s:f>IF($A92="","",SUMPRODUCT(--('Записи'!$M$9:$M$209=$A92),--('Записи'!$A$9:$A$209="ЗАПИС"),--('Записи'!$R$9:$R$209="m²"),'Записи'!$Q$9:$Q$209))</s:f>
        <s:v/>
      </s:c>
      <s:c r="E92" s="20" t="str">
        <s:f>IF($A92="","",SUMPRODUCT(--('Записи'!$M$9:$M$209=$A92),--('Записи'!$A$9:$A$209="ЗАПИС"),--('Записи'!$Q$9:$Q$209=""))+SUMPRODUCT(--('Записи'!$M$9:$M$209=$A92),--('Записи'!$A$9:$A$209="ЗАПИС"),--('Записи'!$Q$9:$Q$209&lt;&gt;""),--('Записи'!$R$9:$R$209="")))</s:f>
        <s:v/>
      </s:c>
      <s:c r="F92" s="21" t="n"/>
      <s:c r="G92" s="18" t="str">
        <s:f>IF(AND('Записи'!A92="ЗАПИС",'Записи'!J92&lt;&gt;""),IF(SUMPRODUCT(--('Записи'!$J$9:J92='Записи'!J92),--('Записи'!$A$9:A92="ЗАПИС"))=1,'Записи'!J92,""),"")</s:f>
        <s:v/>
      </s:c>
      <s:c r="H92" s="19" t="str">
        <s:f>IF($G92="","",SUMPRODUCT(--('Записи'!$J$9:$J$209=$G92),--('Записи'!$A$9:$A$209="ЗАПИС"),--('Записи'!$R$9:$R$209="ha"),'Записи'!$Q$9:$Q$209))</s:f>
        <s:v/>
      </s:c>
      <s:c r="I92" s="19" t="str">
        <s:f>IF($G92="","",SUMPRODUCT(--('Записи'!$J$9:$J$209=$G92),--('Записи'!$A$9:$A$209="ЗАПИС"),--('Записи'!$R$9:$R$209="acre"),'Записи'!$Q$9:$Q$209))</s:f>
        <s:v/>
      </s:c>
      <s:c r="J92" s="19" t="str">
        <s:f>IF($G92="","",SUMPRODUCT(--('Записи'!$J$9:$J$209=$G92),--('Записи'!$A$9:$A$209="ЗАПИС"),--('Записи'!$R$9:$R$209="m²"),'Записи'!$Q$9:$Q$209))</s:f>
        <s:v/>
      </s:c>
      <s:c r="K92" s="20" t="str">
        <s:f>IF($G92="","",SUMPRODUCT(--('Записи'!$J$9:$J$209=$G92),--('Записи'!$A$9:$A$209="ЗАПИС"),--('Записи'!$Q$9:$Q$209=""))+SUMPRODUCT(--('Записи'!$J$9:$J$209=$G92),--('Записи'!$A$9:$A$209="ЗАПИС"),--('Записи'!$Q$9:$Q$209&lt;&gt;""),--('Записи'!$R$9:$R$209="")))</s:f>
        <s:v/>
      </s:c>
    </s:row>
    <s:row r="93" ht="25" customHeight="1">
      <s:c r="A93" s="18" t="str">
        <s:f>IF(AND('Записи'!A93="ЗАПИС",'Записи'!M93&lt;&gt;""),IF(SUMPRODUCT(--('Записи'!$M$9:M93='Записи'!M93),--('Записи'!$A$9:A93="ЗАПИС"))=1,'Записи'!M93,""),"")</s:f>
        <s:v/>
      </s:c>
      <s:c r="B93" s="19" t="str">
        <s:f>IF($A93="","",SUMPRODUCT(--('Записи'!$M$9:$M$209=$A93),--('Записи'!$A$9:$A$209="ЗАПИС"),--('Записи'!$R$9:$R$209="ha"),'Записи'!$Q$9:$Q$209))</s:f>
        <s:v/>
      </s:c>
      <s:c r="C93" s="19" t="str">
        <s:f>IF($A93="","",SUMPRODUCT(--('Записи'!$M$9:$M$209=$A93),--('Записи'!$A$9:$A$209="ЗАПИС"),--('Записи'!$R$9:$R$209="acre"),'Записи'!$Q$9:$Q$209))</s:f>
        <s:v/>
      </s:c>
      <s:c r="D93" s="19" t="str">
        <s:f>IF($A93="","",SUMPRODUCT(--('Записи'!$M$9:$M$209=$A93),--('Записи'!$A$9:$A$209="ЗАПИС"),--('Записи'!$R$9:$R$209="m²"),'Записи'!$Q$9:$Q$209))</s:f>
        <s:v/>
      </s:c>
      <s:c r="E93" s="20" t="str">
        <s:f>IF($A93="","",SUMPRODUCT(--('Записи'!$M$9:$M$209=$A93),--('Записи'!$A$9:$A$209="ЗАПИС"),--('Записи'!$Q$9:$Q$209=""))+SUMPRODUCT(--('Записи'!$M$9:$M$209=$A93),--('Записи'!$A$9:$A$209="ЗАПИС"),--('Записи'!$Q$9:$Q$209&lt;&gt;""),--('Записи'!$R$9:$R$209="")))</s:f>
        <s:v/>
      </s:c>
      <s:c r="F93" s="21" t="n"/>
      <s:c r="G93" s="18" t="str">
        <s:f>IF(AND('Записи'!A93="ЗАПИС",'Записи'!J93&lt;&gt;""),IF(SUMPRODUCT(--('Записи'!$J$9:J93='Записи'!J93),--('Записи'!$A$9:A93="ЗАПИС"))=1,'Записи'!J93,""),"")</s:f>
        <s:v/>
      </s:c>
      <s:c r="H93" s="19" t="str">
        <s:f>IF($G93="","",SUMPRODUCT(--('Записи'!$J$9:$J$209=$G93),--('Записи'!$A$9:$A$209="ЗАПИС"),--('Записи'!$R$9:$R$209="ha"),'Записи'!$Q$9:$Q$209))</s:f>
        <s:v/>
      </s:c>
      <s:c r="I93" s="19" t="str">
        <s:f>IF($G93="","",SUMPRODUCT(--('Записи'!$J$9:$J$209=$G93),--('Записи'!$A$9:$A$209="ЗАПИС"),--('Записи'!$R$9:$R$209="acre"),'Записи'!$Q$9:$Q$209))</s:f>
        <s:v/>
      </s:c>
      <s:c r="J93" s="19" t="str">
        <s:f>IF($G93="","",SUMPRODUCT(--('Записи'!$J$9:$J$209=$G93),--('Записи'!$A$9:$A$209="ЗАПИС"),--('Записи'!$R$9:$R$209="m²"),'Записи'!$Q$9:$Q$209))</s:f>
        <s:v/>
      </s:c>
      <s:c r="K93" s="20" t="str">
        <s:f>IF($G93="","",SUMPRODUCT(--('Записи'!$J$9:$J$209=$G93),--('Записи'!$A$9:$A$209="ЗАПИС"),--('Записи'!$Q$9:$Q$209=""))+SUMPRODUCT(--('Записи'!$J$9:$J$209=$G93),--('Записи'!$A$9:$A$209="ЗАПИС"),--('Записи'!$Q$9:$Q$209&lt;&gt;""),--('Записи'!$R$9:$R$209="")))</s:f>
        <s:v/>
      </s:c>
    </s:row>
    <s:row r="94" ht="25" customHeight="1">
      <s:c r="A94" s="18" t="str">
        <s:f>IF(AND('Записи'!A94="ЗАПИС",'Записи'!M94&lt;&gt;""),IF(SUMPRODUCT(--('Записи'!$M$9:M94='Записи'!M94),--('Записи'!$A$9:A94="ЗАПИС"))=1,'Записи'!M94,""),"")</s:f>
        <s:v/>
      </s:c>
      <s:c r="B94" s="19" t="str">
        <s:f>IF($A94="","",SUMPRODUCT(--('Записи'!$M$9:$M$209=$A94),--('Записи'!$A$9:$A$209="ЗАПИС"),--('Записи'!$R$9:$R$209="ha"),'Записи'!$Q$9:$Q$209))</s:f>
        <s:v/>
      </s:c>
      <s:c r="C94" s="19" t="str">
        <s:f>IF($A94="","",SUMPRODUCT(--('Записи'!$M$9:$M$209=$A94),--('Записи'!$A$9:$A$209="ЗАПИС"),--('Записи'!$R$9:$R$209="acre"),'Записи'!$Q$9:$Q$209))</s:f>
        <s:v/>
      </s:c>
      <s:c r="D94" s="19" t="str">
        <s:f>IF($A94="","",SUMPRODUCT(--('Записи'!$M$9:$M$209=$A94),--('Записи'!$A$9:$A$209="ЗАПИС"),--('Записи'!$R$9:$R$209="m²"),'Записи'!$Q$9:$Q$209))</s:f>
        <s:v/>
      </s:c>
      <s:c r="E94" s="20" t="str">
        <s:f>IF($A94="","",SUMPRODUCT(--('Записи'!$M$9:$M$209=$A94),--('Записи'!$A$9:$A$209="ЗАПИС"),--('Записи'!$Q$9:$Q$209=""))+SUMPRODUCT(--('Записи'!$M$9:$M$209=$A94),--('Записи'!$A$9:$A$209="ЗАПИС"),--('Записи'!$Q$9:$Q$209&lt;&gt;""),--('Записи'!$R$9:$R$209="")))</s:f>
        <s:v/>
      </s:c>
      <s:c r="F94" s="21" t="n"/>
      <s:c r="G94" s="18" t="str">
        <s:f>IF(AND('Записи'!A94="ЗАПИС",'Записи'!J94&lt;&gt;""),IF(SUMPRODUCT(--('Записи'!$J$9:J94='Записи'!J94),--('Записи'!$A$9:A94="ЗАПИС"))=1,'Записи'!J94,""),"")</s:f>
        <s:v/>
      </s:c>
      <s:c r="H94" s="19" t="str">
        <s:f>IF($G94="","",SUMPRODUCT(--('Записи'!$J$9:$J$209=$G94),--('Записи'!$A$9:$A$209="ЗАПИС"),--('Записи'!$R$9:$R$209="ha"),'Записи'!$Q$9:$Q$209))</s:f>
        <s:v/>
      </s:c>
      <s:c r="I94" s="19" t="str">
        <s:f>IF($G94="","",SUMPRODUCT(--('Записи'!$J$9:$J$209=$G94),--('Записи'!$A$9:$A$209="ЗАПИС"),--('Записи'!$R$9:$R$209="acre"),'Записи'!$Q$9:$Q$209))</s:f>
        <s:v/>
      </s:c>
      <s:c r="J94" s="19" t="str">
        <s:f>IF($G94="","",SUMPRODUCT(--('Записи'!$J$9:$J$209=$G94),--('Записи'!$A$9:$A$209="ЗАПИС"),--('Записи'!$R$9:$R$209="m²"),'Записи'!$Q$9:$Q$209))</s:f>
        <s:v/>
      </s:c>
      <s:c r="K94" s="20" t="str">
        <s:f>IF($G94="","",SUMPRODUCT(--('Записи'!$J$9:$J$209=$G94),--('Записи'!$A$9:$A$209="ЗАПИС"),--('Записи'!$Q$9:$Q$209=""))+SUMPRODUCT(--('Записи'!$J$9:$J$209=$G94),--('Записи'!$A$9:$A$209="ЗАПИС"),--('Записи'!$Q$9:$Q$209&lt;&gt;""),--('Записи'!$R$9:$R$209="")))</s:f>
        <s:v/>
      </s:c>
    </s:row>
    <s:row r="95" ht="25" customHeight="1">
      <s:c r="A95" s="18" t="str">
        <s:f>IF(AND('Записи'!A95="ЗАПИС",'Записи'!M95&lt;&gt;""),IF(SUMPRODUCT(--('Записи'!$M$9:M95='Записи'!M95),--('Записи'!$A$9:A95="ЗАПИС"))=1,'Записи'!M95,""),"")</s:f>
        <s:v/>
      </s:c>
      <s:c r="B95" s="19" t="str">
        <s:f>IF($A95="","",SUMPRODUCT(--('Записи'!$M$9:$M$209=$A95),--('Записи'!$A$9:$A$209="ЗАПИС"),--('Записи'!$R$9:$R$209="ha"),'Записи'!$Q$9:$Q$209))</s:f>
        <s:v/>
      </s:c>
      <s:c r="C95" s="19" t="str">
        <s:f>IF($A95="","",SUMPRODUCT(--('Записи'!$M$9:$M$209=$A95),--('Записи'!$A$9:$A$209="ЗАПИС"),--('Записи'!$R$9:$R$209="acre"),'Записи'!$Q$9:$Q$209))</s:f>
        <s:v/>
      </s:c>
      <s:c r="D95" s="19" t="str">
        <s:f>IF($A95="","",SUMPRODUCT(--('Записи'!$M$9:$M$209=$A95),--('Записи'!$A$9:$A$209="ЗАПИС"),--('Записи'!$R$9:$R$209="m²"),'Записи'!$Q$9:$Q$209))</s:f>
        <s:v/>
      </s:c>
      <s:c r="E95" s="20" t="str">
        <s:f>IF($A95="","",SUMPRODUCT(--('Записи'!$M$9:$M$209=$A95),--('Записи'!$A$9:$A$209="ЗАПИС"),--('Записи'!$Q$9:$Q$209=""))+SUMPRODUCT(--('Записи'!$M$9:$M$209=$A95),--('Записи'!$A$9:$A$209="ЗАПИС"),--('Записи'!$Q$9:$Q$209&lt;&gt;""),--('Записи'!$R$9:$R$209="")))</s:f>
        <s:v/>
      </s:c>
      <s:c r="F95" s="21" t="n"/>
      <s:c r="G95" s="18" t="str">
        <s:f>IF(AND('Записи'!A95="ЗАПИС",'Записи'!J95&lt;&gt;""),IF(SUMPRODUCT(--('Записи'!$J$9:J95='Записи'!J95),--('Записи'!$A$9:A95="ЗАПИС"))=1,'Записи'!J95,""),"")</s:f>
        <s:v/>
      </s:c>
      <s:c r="H95" s="19" t="str">
        <s:f>IF($G95="","",SUMPRODUCT(--('Записи'!$J$9:$J$209=$G95),--('Записи'!$A$9:$A$209="ЗАПИС"),--('Записи'!$R$9:$R$209="ha"),'Записи'!$Q$9:$Q$209))</s:f>
        <s:v/>
      </s:c>
      <s:c r="I95" s="19" t="str">
        <s:f>IF($G95="","",SUMPRODUCT(--('Записи'!$J$9:$J$209=$G95),--('Записи'!$A$9:$A$209="ЗАПИС"),--('Записи'!$R$9:$R$209="acre"),'Записи'!$Q$9:$Q$209))</s:f>
        <s:v/>
      </s:c>
      <s:c r="J95" s="19" t="str">
        <s:f>IF($G95="","",SUMPRODUCT(--('Записи'!$J$9:$J$209=$G95),--('Записи'!$A$9:$A$209="ЗАПИС"),--('Записи'!$R$9:$R$209="m²"),'Записи'!$Q$9:$Q$209))</s:f>
        <s:v/>
      </s:c>
      <s:c r="K95" s="20" t="str">
        <s:f>IF($G95="","",SUMPRODUCT(--('Записи'!$J$9:$J$209=$G95),--('Записи'!$A$9:$A$209="ЗАПИС"),--('Записи'!$Q$9:$Q$209=""))+SUMPRODUCT(--('Записи'!$J$9:$J$209=$G95),--('Записи'!$A$9:$A$209="ЗАПИС"),--('Записи'!$Q$9:$Q$209&lt;&gt;""),--('Записи'!$R$9:$R$209="")))</s:f>
        <s:v/>
      </s:c>
    </s:row>
    <s:row r="96" ht="25" customHeight="1">
      <s:c r="A96" s="18" t="str">
        <s:f>IF(AND('Записи'!A96="ЗАПИС",'Записи'!M96&lt;&gt;""),IF(SUMPRODUCT(--('Записи'!$M$9:M96='Записи'!M96),--('Записи'!$A$9:A96="ЗАПИС"))=1,'Записи'!M96,""),"")</s:f>
        <s:v/>
      </s:c>
      <s:c r="B96" s="19" t="str">
        <s:f>IF($A96="","",SUMPRODUCT(--('Записи'!$M$9:$M$209=$A96),--('Записи'!$A$9:$A$209="ЗАПИС"),--('Записи'!$R$9:$R$209="ha"),'Записи'!$Q$9:$Q$209))</s:f>
        <s:v/>
      </s:c>
      <s:c r="C96" s="19" t="str">
        <s:f>IF($A96="","",SUMPRODUCT(--('Записи'!$M$9:$M$209=$A96),--('Записи'!$A$9:$A$209="ЗАПИС"),--('Записи'!$R$9:$R$209="acre"),'Записи'!$Q$9:$Q$209))</s:f>
        <s:v/>
      </s:c>
      <s:c r="D96" s="19" t="str">
        <s:f>IF($A96="","",SUMPRODUCT(--('Записи'!$M$9:$M$209=$A96),--('Записи'!$A$9:$A$209="ЗАПИС"),--('Записи'!$R$9:$R$209="m²"),'Записи'!$Q$9:$Q$209))</s:f>
        <s:v/>
      </s:c>
      <s:c r="E96" s="20" t="str">
        <s:f>IF($A96="","",SUMPRODUCT(--('Записи'!$M$9:$M$209=$A96),--('Записи'!$A$9:$A$209="ЗАПИС"),--('Записи'!$Q$9:$Q$209=""))+SUMPRODUCT(--('Записи'!$M$9:$M$209=$A96),--('Записи'!$A$9:$A$209="ЗАПИС"),--('Записи'!$Q$9:$Q$209&lt;&gt;""),--('Записи'!$R$9:$R$209="")))</s:f>
        <s:v/>
      </s:c>
      <s:c r="F96" s="21" t="n"/>
      <s:c r="G96" s="18" t="str">
        <s:f>IF(AND('Записи'!A96="ЗАПИС",'Записи'!J96&lt;&gt;""),IF(SUMPRODUCT(--('Записи'!$J$9:J96='Записи'!J96),--('Записи'!$A$9:A96="ЗАПИС"))=1,'Записи'!J96,""),"")</s:f>
        <s:v/>
      </s:c>
      <s:c r="H96" s="19" t="str">
        <s:f>IF($G96="","",SUMPRODUCT(--('Записи'!$J$9:$J$209=$G96),--('Записи'!$A$9:$A$209="ЗАПИС"),--('Записи'!$R$9:$R$209="ha"),'Записи'!$Q$9:$Q$209))</s:f>
        <s:v/>
      </s:c>
      <s:c r="I96" s="19" t="str">
        <s:f>IF($G96="","",SUMPRODUCT(--('Записи'!$J$9:$J$209=$G96),--('Записи'!$A$9:$A$209="ЗАПИС"),--('Записи'!$R$9:$R$209="acre"),'Записи'!$Q$9:$Q$209))</s:f>
        <s:v/>
      </s:c>
      <s:c r="J96" s="19" t="str">
        <s:f>IF($G96="","",SUMPRODUCT(--('Записи'!$J$9:$J$209=$G96),--('Записи'!$A$9:$A$209="ЗАПИС"),--('Записи'!$R$9:$R$209="m²"),'Записи'!$Q$9:$Q$209))</s:f>
        <s:v/>
      </s:c>
      <s:c r="K96" s="20" t="str">
        <s:f>IF($G96="","",SUMPRODUCT(--('Записи'!$J$9:$J$209=$G96),--('Записи'!$A$9:$A$209="ЗАПИС"),--('Записи'!$Q$9:$Q$209=""))+SUMPRODUCT(--('Записи'!$J$9:$J$209=$G96),--('Записи'!$A$9:$A$209="ЗАПИС"),--('Записи'!$Q$9:$Q$209&lt;&gt;""),--('Записи'!$R$9:$R$209="")))</s:f>
        <s:v/>
      </s:c>
    </s:row>
    <s:row r="97" ht="25" customHeight="1">
      <s:c r="A97" s="18" t="str">
        <s:f>IF(AND('Записи'!A97="ЗАПИС",'Записи'!M97&lt;&gt;""),IF(SUMPRODUCT(--('Записи'!$M$9:M97='Записи'!M97),--('Записи'!$A$9:A97="ЗАПИС"))=1,'Записи'!M97,""),"")</s:f>
        <s:v/>
      </s:c>
      <s:c r="B97" s="19" t="str">
        <s:f>IF($A97="","",SUMPRODUCT(--('Записи'!$M$9:$M$209=$A97),--('Записи'!$A$9:$A$209="ЗАПИС"),--('Записи'!$R$9:$R$209="ha"),'Записи'!$Q$9:$Q$209))</s:f>
        <s:v/>
      </s:c>
      <s:c r="C97" s="19" t="str">
        <s:f>IF($A97="","",SUMPRODUCT(--('Записи'!$M$9:$M$209=$A97),--('Записи'!$A$9:$A$209="ЗАПИС"),--('Записи'!$R$9:$R$209="acre"),'Записи'!$Q$9:$Q$209))</s:f>
        <s:v/>
      </s:c>
      <s:c r="D97" s="19" t="str">
        <s:f>IF($A97="","",SUMPRODUCT(--('Записи'!$M$9:$M$209=$A97),--('Записи'!$A$9:$A$209="ЗАПИС"),--('Записи'!$R$9:$R$209="m²"),'Записи'!$Q$9:$Q$209))</s:f>
        <s:v/>
      </s:c>
      <s:c r="E97" s="20" t="str">
        <s:f>IF($A97="","",SUMPRODUCT(--('Записи'!$M$9:$M$209=$A97),--('Записи'!$A$9:$A$209="ЗАПИС"),--('Записи'!$Q$9:$Q$209=""))+SUMPRODUCT(--('Записи'!$M$9:$M$209=$A97),--('Записи'!$A$9:$A$209="ЗАПИС"),--('Записи'!$Q$9:$Q$209&lt;&gt;""),--('Записи'!$R$9:$R$209="")))</s:f>
        <s:v/>
      </s:c>
      <s:c r="F97" s="21" t="n"/>
      <s:c r="G97" s="18" t="str">
        <s:f>IF(AND('Записи'!A97="ЗАПИС",'Записи'!J97&lt;&gt;""),IF(SUMPRODUCT(--('Записи'!$J$9:J97='Записи'!J97),--('Записи'!$A$9:A97="ЗАПИС"))=1,'Записи'!J97,""),"")</s:f>
        <s:v/>
      </s:c>
      <s:c r="H97" s="19" t="str">
        <s:f>IF($G97="","",SUMPRODUCT(--('Записи'!$J$9:$J$209=$G97),--('Записи'!$A$9:$A$209="ЗАПИС"),--('Записи'!$R$9:$R$209="ha"),'Записи'!$Q$9:$Q$209))</s:f>
        <s:v/>
      </s:c>
      <s:c r="I97" s="19" t="str">
        <s:f>IF($G97="","",SUMPRODUCT(--('Записи'!$J$9:$J$209=$G97),--('Записи'!$A$9:$A$209="ЗАПИС"),--('Записи'!$R$9:$R$209="acre"),'Записи'!$Q$9:$Q$209))</s:f>
        <s:v/>
      </s:c>
      <s:c r="J97" s="19" t="str">
        <s:f>IF($G97="","",SUMPRODUCT(--('Записи'!$J$9:$J$209=$G97),--('Записи'!$A$9:$A$209="ЗАПИС"),--('Записи'!$R$9:$R$209="m²"),'Записи'!$Q$9:$Q$209))</s:f>
        <s:v/>
      </s:c>
      <s:c r="K97" s="20" t="str">
        <s:f>IF($G97="","",SUMPRODUCT(--('Записи'!$J$9:$J$209=$G97),--('Записи'!$A$9:$A$209="ЗАПИС"),--('Записи'!$Q$9:$Q$209=""))+SUMPRODUCT(--('Записи'!$J$9:$J$209=$G97),--('Записи'!$A$9:$A$209="ЗАПИС"),--('Записи'!$Q$9:$Q$209&lt;&gt;""),--('Записи'!$R$9:$R$209="")))</s:f>
        <s:v/>
      </s:c>
    </s:row>
    <s:row r="98" ht="25" customHeight="1">
      <s:c r="A98" s="18" t="str">
        <s:f>IF(AND('Записи'!A98="ЗАПИС",'Записи'!M98&lt;&gt;""),IF(SUMPRODUCT(--('Записи'!$M$9:M98='Записи'!M98),--('Записи'!$A$9:A98="ЗАПИС"))=1,'Записи'!M98,""),"")</s:f>
        <s:v/>
      </s:c>
      <s:c r="B98" s="19" t="str">
        <s:f>IF($A98="","",SUMPRODUCT(--('Записи'!$M$9:$M$209=$A98),--('Записи'!$A$9:$A$209="ЗАПИС"),--('Записи'!$R$9:$R$209="ha"),'Записи'!$Q$9:$Q$209))</s:f>
        <s:v/>
      </s:c>
      <s:c r="C98" s="19" t="str">
        <s:f>IF($A98="","",SUMPRODUCT(--('Записи'!$M$9:$M$209=$A98),--('Записи'!$A$9:$A$209="ЗАПИС"),--('Записи'!$R$9:$R$209="acre"),'Записи'!$Q$9:$Q$209))</s:f>
        <s:v/>
      </s:c>
      <s:c r="D98" s="19" t="str">
        <s:f>IF($A98="","",SUMPRODUCT(--('Записи'!$M$9:$M$209=$A98),--('Записи'!$A$9:$A$209="ЗАПИС"),--('Записи'!$R$9:$R$209="m²"),'Записи'!$Q$9:$Q$209))</s:f>
        <s:v/>
      </s:c>
      <s:c r="E98" s="20" t="str">
        <s:f>IF($A98="","",SUMPRODUCT(--('Записи'!$M$9:$M$209=$A98),--('Записи'!$A$9:$A$209="ЗАПИС"),--('Записи'!$Q$9:$Q$209=""))+SUMPRODUCT(--('Записи'!$M$9:$M$209=$A98),--('Записи'!$A$9:$A$209="ЗАПИС"),--('Записи'!$Q$9:$Q$209&lt;&gt;""),--('Записи'!$R$9:$R$209="")))</s:f>
        <s:v/>
      </s:c>
      <s:c r="F98" s="21" t="n"/>
      <s:c r="G98" s="18" t="str">
        <s:f>IF(AND('Записи'!A98="ЗАПИС",'Записи'!J98&lt;&gt;""),IF(SUMPRODUCT(--('Записи'!$J$9:J98='Записи'!J98),--('Записи'!$A$9:A98="ЗАПИС"))=1,'Записи'!J98,""),"")</s:f>
        <s:v/>
      </s:c>
      <s:c r="H98" s="19" t="str">
        <s:f>IF($G98="","",SUMPRODUCT(--('Записи'!$J$9:$J$209=$G98),--('Записи'!$A$9:$A$209="ЗАПИС"),--('Записи'!$R$9:$R$209="ha"),'Записи'!$Q$9:$Q$209))</s:f>
        <s:v/>
      </s:c>
      <s:c r="I98" s="19" t="str">
        <s:f>IF($G98="","",SUMPRODUCT(--('Записи'!$J$9:$J$209=$G98),--('Записи'!$A$9:$A$209="ЗАПИС"),--('Записи'!$R$9:$R$209="acre"),'Записи'!$Q$9:$Q$209))</s:f>
        <s:v/>
      </s:c>
      <s:c r="J98" s="19" t="str">
        <s:f>IF($G98="","",SUMPRODUCT(--('Записи'!$J$9:$J$209=$G98),--('Записи'!$A$9:$A$209="ЗАПИС"),--('Записи'!$R$9:$R$209="m²"),'Записи'!$Q$9:$Q$209))</s:f>
        <s:v/>
      </s:c>
      <s:c r="K98" s="20" t="str">
        <s:f>IF($G98="","",SUMPRODUCT(--('Записи'!$J$9:$J$209=$G98),--('Записи'!$A$9:$A$209="ЗАПИС"),--('Записи'!$Q$9:$Q$209=""))+SUMPRODUCT(--('Записи'!$J$9:$J$209=$G98),--('Записи'!$A$9:$A$209="ЗАПИС"),--('Записи'!$Q$9:$Q$209&lt;&gt;""),--('Записи'!$R$9:$R$209="")))</s:f>
        <s:v/>
      </s:c>
    </s:row>
    <s:row r="99" ht="25" customHeight="1">
      <s:c r="A99" s="18" t="str">
        <s:f>IF(AND('Записи'!A99="ЗАПИС",'Записи'!M99&lt;&gt;""),IF(SUMPRODUCT(--('Записи'!$M$9:M99='Записи'!M99),--('Записи'!$A$9:A99="ЗАПИС"))=1,'Записи'!M99,""),"")</s:f>
        <s:v/>
      </s:c>
      <s:c r="B99" s="19" t="str">
        <s:f>IF($A99="","",SUMPRODUCT(--('Записи'!$M$9:$M$209=$A99),--('Записи'!$A$9:$A$209="ЗАПИС"),--('Записи'!$R$9:$R$209="ha"),'Записи'!$Q$9:$Q$209))</s:f>
        <s:v/>
      </s:c>
      <s:c r="C99" s="19" t="str">
        <s:f>IF($A99="","",SUMPRODUCT(--('Записи'!$M$9:$M$209=$A99),--('Записи'!$A$9:$A$209="ЗАПИС"),--('Записи'!$R$9:$R$209="acre"),'Записи'!$Q$9:$Q$209))</s:f>
        <s:v/>
      </s:c>
      <s:c r="D99" s="19" t="str">
        <s:f>IF($A99="","",SUMPRODUCT(--('Записи'!$M$9:$M$209=$A99),--('Записи'!$A$9:$A$209="ЗАПИС"),--('Записи'!$R$9:$R$209="m²"),'Записи'!$Q$9:$Q$209))</s:f>
        <s:v/>
      </s:c>
      <s:c r="E99" s="20" t="str">
        <s:f>IF($A99="","",SUMPRODUCT(--('Записи'!$M$9:$M$209=$A99),--('Записи'!$A$9:$A$209="ЗАПИС"),--('Записи'!$Q$9:$Q$209=""))+SUMPRODUCT(--('Записи'!$M$9:$M$209=$A99),--('Записи'!$A$9:$A$209="ЗАПИС"),--('Записи'!$Q$9:$Q$209&lt;&gt;""),--('Записи'!$R$9:$R$209="")))</s:f>
        <s:v/>
      </s:c>
      <s:c r="F99" s="21" t="n"/>
      <s:c r="G99" s="18" t="str">
        <s:f>IF(AND('Записи'!A99="ЗАПИС",'Записи'!J99&lt;&gt;""),IF(SUMPRODUCT(--('Записи'!$J$9:J99='Записи'!J99),--('Записи'!$A$9:A99="ЗАПИС"))=1,'Записи'!J99,""),"")</s:f>
        <s:v/>
      </s:c>
      <s:c r="H99" s="19" t="str">
        <s:f>IF($G99="","",SUMPRODUCT(--('Записи'!$J$9:$J$209=$G99),--('Записи'!$A$9:$A$209="ЗАПИС"),--('Записи'!$R$9:$R$209="ha"),'Записи'!$Q$9:$Q$209))</s:f>
        <s:v/>
      </s:c>
      <s:c r="I99" s="19" t="str">
        <s:f>IF($G99="","",SUMPRODUCT(--('Записи'!$J$9:$J$209=$G99),--('Записи'!$A$9:$A$209="ЗАПИС"),--('Записи'!$R$9:$R$209="acre"),'Записи'!$Q$9:$Q$209))</s:f>
        <s:v/>
      </s:c>
      <s:c r="J99" s="19" t="str">
        <s:f>IF($G99="","",SUMPRODUCT(--('Записи'!$J$9:$J$209=$G99),--('Записи'!$A$9:$A$209="ЗАПИС"),--('Записи'!$R$9:$R$209="m²"),'Записи'!$Q$9:$Q$209))</s:f>
        <s:v/>
      </s:c>
      <s:c r="K99" s="20" t="str">
        <s:f>IF($G99="","",SUMPRODUCT(--('Записи'!$J$9:$J$209=$G99),--('Записи'!$A$9:$A$209="ЗАПИС"),--('Записи'!$Q$9:$Q$209=""))+SUMPRODUCT(--('Записи'!$J$9:$J$209=$G99),--('Записи'!$A$9:$A$209="ЗАПИС"),--('Записи'!$Q$9:$Q$209&lt;&gt;""),--('Записи'!$R$9:$R$209="")))</s:f>
        <s:v/>
      </s:c>
    </s:row>
    <s:row r="100" ht="25" customHeight="1">
      <s:c r="A100" s="18" t="str">
        <s:f>IF(AND('Записи'!A100="ЗАПИС",'Записи'!M100&lt;&gt;""),IF(SUMPRODUCT(--('Записи'!$M$9:M100='Записи'!M100),--('Записи'!$A$9:A100="ЗАПИС"))=1,'Записи'!M100,""),"")</s:f>
        <s:v/>
      </s:c>
      <s:c r="B100" s="19" t="str">
        <s:f>IF($A100="","",SUMPRODUCT(--('Записи'!$M$9:$M$209=$A100),--('Записи'!$A$9:$A$209="ЗАПИС"),--('Записи'!$R$9:$R$209="ha"),'Записи'!$Q$9:$Q$209))</s:f>
        <s:v/>
      </s:c>
      <s:c r="C100" s="19" t="str">
        <s:f>IF($A100="","",SUMPRODUCT(--('Записи'!$M$9:$M$209=$A100),--('Записи'!$A$9:$A$209="ЗАПИС"),--('Записи'!$R$9:$R$209="acre"),'Записи'!$Q$9:$Q$209))</s:f>
        <s:v/>
      </s:c>
      <s:c r="D100" s="19" t="str">
        <s:f>IF($A100="","",SUMPRODUCT(--('Записи'!$M$9:$M$209=$A100),--('Записи'!$A$9:$A$209="ЗАПИС"),--('Записи'!$R$9:$R$209="m²"),'Записи'!$Q$9:$Q$209))</s:f>
        <s:v/>
      </s:c>
      <s:c r="E100" s="20" t="str">
        <s:f>IF($A100="","",SUMPRODUCT(--('Записи'!$M$9:$M$209=$A100),--('Записи'!$A$9:$A$209="ЗАПИС"),--('Записи'!$Q$9:$Q$209=""))+SUMPRODUCT(--('Записи'!$M$9:$M$209=$A100),--('Записи'!$A$9:$A$209="ЗАПИС"),--('Записи'!$Q$9:$Q$209&lt;&gt;""),--('Записи'!$R$9:$R$209="")))</s:f>
        <s:v/>
      </s:c>
      <s:c r="F100" s="21" t="n"/>
      <s:c r="G100" s="18" t="str">
        <s:f>IF(AND('Записи'!A100="ЗАПИС",'Записи'!J100&lt;&gt;""),IF(SUMPRODUCT(--('Записи'!$J$9:J100='Записи'!J100),--('Записи'!$A$9:A100="ЗАПИС"))=1,'Записи'!J100,""),"")</s:f>
        <s:v/>
      </s:c>
      <s:c r="H100" s="19" t="str">
        <s:f>IF($G100="","",SUMPRODUCT(--('Записи'!$J$9:$J$209=$G100),--('Записи'!$A$9:$A$209="ЗАПИС"),--('Записи'!$R$9:$R$209="ha"),'Записи'!$Q$9:$Q$209))</s:f>
        <s:v/>
      </s:c>
      <s:c r="I100" s="19" t="str">
        <s:f>IF($G100="","",SUMPRODUCT(--('Записи'!$J$9:$J$209=$G100),--('Записи'!$A$9:$A$209="ЗАПИС"),--('Записи'!$R$9:$R$209="acre"),'Записи'!$Q$9:$Q$209))</s:f>
        <s:v/>
      </s:c>
      <s:c r="J100" s="19" t="str">
        <s:f>IF($G100="","",SUMPRODUCT(--('Записи'!$J$9:$J$209=$G100),--('Записи'!$A$9:$A$209="ЗАПИС"),--('Записи'!$R$9:$R$209="m²"),'Записи'!$Q$9:$Q$209))</s:f>
        <s:v/>
      </s:c>
      <s:c r="K100" s="20" t="str">
        <s:f>IF($G100="","",SUMPRODUCT(--('Записи'!$J$9:$J$209=$G100),--('Записи'!$A$9:$A$209="ЗАПИС"),--('Записи'!$Q$9:$Q$209=""))+SUMPRODUCT(--('Записи'!$J$9:$J$209=$G100),--('Записи'!$A$9:$A$209="ЗАПИС"),--('Записи'!$Q$9:$Q$209&lt;&gt;""),--('Записи'!$R$9:$R$209="")))</s:f>
        <s:v/>
      </s:c>
    </s:row>
    <s:row r="101" ht="25" customHeight="1">
      <s:c r="A101" s="18" t="str">
        <s:f>IF(AND('Записи'!A101="ЗАПИС",'Записи'!M101&lt;&gt;""),IF(SUMPRODUCT(--('Записи'!$M$9:M101='Записи'!M101),--('Записи'!$A$9:A101="ЗАПИС"))=1,'Записи'!M101,""),"")</s:f>
        <s:v/>
      </s:c>
      <s:c r="B101" s="19" t="str">
        <s:f>IF($A101="","",SUMPRODUCT(--('Записи'!$M$9:$M$209=$A101),--('Записи'!$A$9:$A$209="ЗАПИС"),--('Записи'!$R$9:$R$209="ha"),'Записи'!$Q$9:$Q$209))</s:f>
        <s:v/>
      </s:c>
      <s:c r="C101" s="19" t="str">
        <s:f>IF($A101="","",SUMPRODUCT(--('Записи'!$M$9:$M$209=$A101),--('Записи'!$A$9:$A$209="ЗАПИС"),--('Записи'!$R$9:$R$209="acre"),'Записи'!$Q$9:$Q$209))</s:f>
        <s:v/>
      </s:c>
      <s:c r="D101" s="19" t="str">
        <s:f>IF($A101="","",SUMPRODUCT(--('Записи'!$M$9:$M$209=$A101),--('Записи'!$A$9:$A$209="ЗАПИС"),--('Записи'!$R$9:$R$209="m²"),'Записи'!$Q$9:$Q$209))</s:f>
        <s:v/>
      </s:c>
      <s:c r="E101" s="20" t="str">
        <s:f>IF($A101="","",SUMPRODUCT(--('Записи'!$M$9:$M$209=$A101),--('Записи'!$A$9:$A$209="ЗАПИС"),--('Записи'!$Q$9:$Q$209=""))+SUMPRODUCT(--('Записи'!$M$9:$M$209=$A101),--('Записи'!$A$9:$A$209="ЗАПИС"),--('Записи'!$Q$9:$Q$209&lt;&gt;""),--('Записи'!$R$9:$R$209="")))</s:f>
        <s:v/>
      </s:c>
      <s:c r="F101" s="21" t="n"/>
      <s:c r="G101" s="18" t="str">
        <s:f>IF(AND('Записи'!A101="ЗАПИС",'Записи'!J101&lt;&gt;""),IF(SUMPRODUCT(--('Записи'!$J$9:J101='Записи'!J101),--('Записи'!$A$9:A101="ЗАПИС"))=1,'Записи'!J101,""),"")</s:f>
        <s:v/>
      </s:c>
      <s:c r="H101" s="19" t="str">
        <s:f>IF($G101="","",SUMPRODUCT(--('Записи'!$J$9:$J$209=$G101),--('Записи'!$A$9:$A$209="ЗАПИС"),--('Записи'!$R$9:$R$209="ha"),'Записи'!$Q$9:$Q$209))</s:f>
        <s:v/>
      </s:c>
      <s:c r="I101" s="19" t="str">
        <s:f>IF($G101="","",SUMPRODUCT(--('Записи'!$J$9:$J$209=$G101),--('Записи'!$A$9:$A$209="ЗАПИС"),--('Записи'!$R$9:$R$209="acre"),'Записи'!$Q$9:$Q$209))</s:f>
        <s:v/>
      </s:c>
      <s:c r="J101" s="19" t="str">
        <s:f>IF($G101="","",SUMPRODUCT(--('Записи'!$J$9:$J$209=$G101),--('Записи'!$A$9:$A$209="ЗАПИС"),--('Записи'!$R$9:$R$209="m²"),'Записи'!$Q$9:$Q$209))</s:f>
        <s:v/>
      </s:c>
      <s:c r="K101" s="20" t="str">
        <s:f>IF($G101="","",SUMPRODUCT(--('Записи'!$J$9:$J$209=$G101),--('Записи'!$A$9:$A$209="ЗАПИС"),--('Записи'!$Q$9:$Q$209=""))+SUMPRODUCT(--('Записи'!$J$9:$J$209=$G101),--('Записи'!$A$9:$A$209="ЗАПИС"),--('Записи'!$Q$9:$Q$209&lt;&gt;""),--('Записи'!$R$9:$R$209="")))</s:f>
        <s:v/>
      </s:c>
    </s:row>
    <s:row r="102" ht="25" customHeight="1">
      <s:c r="A102" s="18" t="str">
        <s:f>IF(AND('Записи'!A102="ЗАПИС",'Записи'!M102&lt;&gt;""),IF(SUMPRODUCT(--('Записи'!$M$9:M102='Записи'!M102),--('Записи'!$A$9:A102="ЗАПИС"))=1,'Записи'!M102,""),"")</s:f>
        <s:v/>
      </s:c>
      <s:c r="B102" s="19" t="str">
        <s:f>IF($A102="","",SUMPRODUCT(--('Записи'!$M$9:$M$209=$A102),--('Записи'!$A$9:$A$209="ЗАПИС"),--('Записи'!$R$9:$R$209="ha"),'Записи'!$Q$9:$Q$209))</s:f>
        <s:v/>
      </s:c>
      <s:c r="C102" s="19" t="str">
        <s:f>IF($A102="","",SUMPRODUCT(--('Записи'!$M$9:$M$209=$A102),--('Записи'!$A$9:$A$209="ЗАПИС"),--('Записи'!$R$9:$R$209="acre"),'Записи'!$Q$9:$Q$209))</s:f>
        <s:v/>
      </s:c>
      <s:c r="D102" s="19" t="str">
        <s:f>IF($A102="","",SUMPRODUCT(--('Записи'!$M$9:$M$209=$A102),--('Записи'!$A$9:$A$209="ЗАПИС"),--('Записи'!$R$9:$R$209="m²"),'Записи'!$Q$9:$Q$209))</s:f>
        <s:v/>
      </s:c>
      <s:c r="E102" s="20" t="str">
        <s:f>IF($A102="","",SUMPRODUCT(--('Записи'!$M$9:$M$209=$A102),--('Записи'!$A$9:$A$209="ЗАПИС"),--('Записи'!$Q$9:$Q$209=""))+SUMPRODUCT(--('Записи'!$M$9:$M$209=$A102),--('Записи'!$A$9:$A$209="ЗАПИС"),--('Записи'!$Q$9:$Q$209&lt;&gt;""),--('Записи'!$R$9:$R$209="")))</s:f>
        <s:v/>
      </s:c>
      <s:c r="F102" s="21" t="n"/>
      <s:c r="G102" s="18" t="str">
        <s:f>IF(AND('Записи'!A102="ЗАПИС",'Записи'!J102&lt;&gt;""),IF(SUMPRODUCT(--('Записи'!$J$9:J102='Записи'!J102),--('Записи'!$A$9:A102="ЗАПИС"))=1,'Записи'!J102,""),"")</s:f>
        <s:v/>
      </s:c>
      <s:c r="H102" s="19" t="str">
        <s:f>IF($G102="","",SUMPRODUCT(--('Записи'!$J$9:$J$209=$G102),--('Записи'!$A$9:$A$209="ЗАПИС"),--('Записи'!$R$9:$R$209="ha"),'Записи'!$Q$9:$Q$209))</s:f>
        <s:v/>
      </s:c>
      <s:c r="I102" s="19" t="str">
        <s:f>IF($G102="","",SUMPRODUCT(--('Записи'!$J$9:$J$209=$G102),--('Записи'!$A$9:$A$209="ЗАПИС"),--('Записи'!$R$9:$R$209="acre"),'Записи'!$Q$9:$Q$209))</s:f>
        <s:v/>
      </s:c>
      <s:c r="J102" s="19" t="str">
        <s:f>IF($G102="","",SUMPRODUCT(--('Записи'!$J$9:$J$209=$G102),--('Записи'!$A$9:$A$209="ЗАПИС"),--('Записи'!$R$9:$R$209="m²"),'Записи'!$Q$9:$Q$209))</s:f>
        <s:v/>
      </s:c>
      <s:c r="K102" s="20" t="str">
        <s:f>IF($G102="","",SUMPRODUCT(--('Записи'!$J$9:$J$209=$G102),--('Записи'!$A$9:$A$209="ЗАПИС"),--('Записи'!$Q$9:$Q$209=""))+SUMPRODUCT(--('Записи'!$J$9:$J$209=$G102),--('Записи'!$A$9:$A$209="ЗАПИС"),--('Записи'!$Q$9:$Q$209&lt;&gt;""),--('Записи'!$R$9:$R$209="")))</s:f>
        <s:v/>
      </s:c>
    </s:row>
    <s:row r="103" ht="25" customHeight="1">
      <s:c r="A103" s="18" t="str">
        <s:f>IF(AND('Записи'!A103="ЗАПИС",'Записи'!M103&lt;&gt;""),IF(SUMPRODUCT(--('Записи'!$M$9:M103='Записи'!M103),--('Записи'!$A$9:A103="ЗАПИС"))=1,'Записи'!M103,""),"")</s:f>
        <s:v/>
      </s:c>
      <s:c r="B103" s="19" t="str">
        <s:f>IF($A103="","",SUMPRODUCT(--('Записи'!$M$9:$M$209=$A103),--('Записи'!$A$9:$A$209="ЗАПИС"),--('Записи'!$R$9:$R$209="ha"),'Записи'!$Q$9:$Q$209))</s:f>
        <s:v/>
      </s:c>
      <s:c r="C103" s="19" t="str">
        <s:f>IF($A103="","",SUMPRODUCT(--('Записи'!$M$9:$M$209=$A103),--('Записи'!$A$9:$A$209="ЗАПИС"),--('Записи'!$R$9:$R$209="acre"),'Записи'!$Q$9:$Q$209))</s:f>
        <s:v/>
      </s:c>
      <s:c r="D103" s="19" t="str">
        <s:f>IF($A103="","",SUMPRODUCT(--('Записи'!$M$9:$M$209=$A103),--('Записи'!$A$9:$A$209="ЗАПИС"),--('Записи'!$R$9:$R$209="m²"),'Записи'!$Q$9:$Q$209))</s:f>
        <s:v/>
      </s:c>
      <s:c r="E103" s="20" t="str">
        <s:f>IF($A103="","",SUMPRODUCT(--('Записи'!$M$9:$M$209=$A103),--('Записи'!$A$9:$A$209="ЗАПИС"),--('Записи'!$Q$9:$Q$209=""))+SUMPRODUCT(--('Записи'!$M$9:$M$209=$A103),--('Записи'!$A$9:$A$209="ЗАПИС"),--('Записи'!$Q$9:$Q$209&lt;&gt;""),--('Записи'!$R$9:$R$209="")))</s:f>
        <s:v/>
      </s:c>
      <s:c r="F103" s="21" t="n"/>
      <s:c r="G103" s="18" t="str">
        <s:f>IF(AND('Записи'!A103="ЗАПИС",'Записи'!J103&lt;&gt;""),IF(SUMPRODUCT(--('Записи'!$J$9:J103='Записи'!J103),--('Записи'!$A$9:A103="ЗАПИС"))=1,'Записи'!J103,""),"")</s:f>
        <s:v/>
      </s:c>
      <s:c r="H103" s="19" t="str">
        <s:f>IF($G103="","",SUMPRODUCT(--('Записи'!$J$9:$J$209=$G103),--('Записи'!$A$9:$A$209="ЗАПИС"),--('Записи'!$R$9:$R$209="ha"),'Записи'!$Q$9:$Q$209))</s:f>
        <s:v/>
      </s:c>
      <s:c r="I103" s="19" t="str">
        <s:f>IF($G103="","",SUMPRODUCT(--('Записи'!$J$9:$J$209=$G103),--('Записи'!$A$9:$A$209="ЗАПИС"),--('Записи'!$R$9:$R$209="acre"),'Записи'!$Q$9:$Q$209))</s:f>
        <s:v/>
      </s:c>
      <s:c r="J103" s="19" t="str">
        <s:f>IF($G103="","",SUMPRODUCT(--('Записи'!$J$9:$J$209=$G103),--('Записи'!$A$9:$A$209="ЗАПИС"),--('Записи'!$R$9:$R$209="m²"),'Записи'!$Q$9:$Q$209))</s:f>
        <s:v/>
      </s:c>
      <s:c r="K103" s="20" t="str">
        <s:f>IF($G103="","",SUMPRODUCT(--('Записи'!$J$9:$J$209=$G103),--('Записи'!$A$9:$A$209="ЗАПИС"),--('Записи'!$Q$9:$Q$209=""))+SUMPRODUCT(--('Записи'!$J$9:$J$209=$G103),--('Записи'!$A$9:$A$209="ЗАПИС"),--('Записи'!$Q$9:$Q$209&lt;&gt;""),--('Записи'!$R$9:$R$209="")))</s:f>
        <s:v/>
      </s:c>
    </s:row>
    <s:row r="104" ht="25" customHeight="1">
      <s:c r="A104" s="18" t="str">
        <s:f>IF(AND('Записи'!A104="ЗАПИС",'Записи'!M104&lt;&gt;""),IF(SUMPRODUCT(--('Записи'!$M$9:M104='Записи'!M104),--('Записи'!$A$9:A104="ЗАПИС"))=1,'Записи'!M104,""),"")</s:f>
        <s:v/>
      </s:c>
      <s:c r="B104" s="19" t="str">
        <s:f>IF($A104="","",SUMPRODUCT(--('Записи'!$M$9:$M$209=$A104),--('Записи'!$A$9:$A$209="ЗАПИС"),--('Записи'!$R$9:$R$209="ha"),'Записи'!$Q$9:$Q$209))</s:f>
        <s:v/>
      </s:c>
      <s:c r="C104" s="19" t="str">
        <s:f>IF($A104="","",SUMPRODUCT(--('Записи'!$M$9:$M$209=$A104),--('Записи'!$A$9:$A$209="ЗАПИС"),--('Записи'!$R$9:$R$209="acre"),'Записи'!$Q$9:$Q$209))</s:f>
        <s:v/>
      </s:c>
      <s:c r="D104" s="19" t="str">
        <s:f>IF($A104="","",SUMPRODUCT(--('Записи'!$M$9:$M$209=$A104),--('Записи'!$A$9:$A$209="ЗАПИС"),--('Записи'!$R$9:$R$209="m²"),'Записи'!$Q$9:$Q$209))</s:f>
        <s:v/>
      </s:c>
      <s:c r="E104" s="20" t="str">
        <s:f>IF($A104="","",SUMPRODUCT(--('Записи'!$M$9:$M$209=$A104),--('Записи'!$A$9:$A$209="ЗАПИС"),--('Записи'!$Q$9:$Q$209=""))+SUMPRODUCT(--('Записи'!$M$9:$M$209=$A104),--('Записи'!$A$9:$A$209="ЗАПИС"),--('Записи'!$Q$9:$Q$209&lt;&gt;""),--('Записи'!$R$9:$R$209="")))</s:f>
        <s:v/>
      </s:c>
      <s:c r="F104" s="21" t="n"/>
      <s:c r="G104" s="18" t="str">
        <s:f>IF(AND('Записи'!A104="ЗАПИС",'Записи'!J104&lt;&gt;""),IF(SUMPRODUCT(--('Записи'!$J$9:J104='Записи'!J104),--('Записи'!$A$9:A104="ЗАПИС"))=1,'Записи'!J104,""),"")</s:f>
        <s:v/>
      </s:c>
      <s:c r="H104" s="19" t="str">
        <s:f>IF($G104="","",SUMPRODUCT(--('Записи'!$J$9:$J$209=$G104),--('Записи'!$A$9:$A$209="ЗАПИС"),--('Записи'!$R$9:$R$209="ha"),'Записи'!$Q$9:$Q$209))</s:f>
        <s:v/>
      </s:c>
      <s:c r="I104" s="19" t="str">
        <s:f>IF($G104="","",SUMPRODUCT(--('Записи'!$J$9:$J$209=$G104),--('Записи'!$A$9:$A$209="ЗАПИС"),--('Записи'!$R$9:$R$209="acre"),'Записи'!$Q$9:$Q$209))</s:f>
        <s:v/>
      </s:c>
      <s:c r="J104" s="19" t="str">
        <s:f>IF($G104="","",SUMPRODUCT(--('Записи'!$J$9:$J$209=$G104),--('Записи'!$A$9:$A$209="ЗАПИС"),--('Записи'!$R$9:$R$209="m²"),'Записи'!$Q$9:$Q$209))</s:f>
        <s:v/>
      </s:c>
      <s:c r="K104" s="20" t="str">
        <s:f>IF($G104="","",SUMPRODUCT(--('Записи'!$J$9:$J$209=$G104),--('Записи'!$A$9:$A$209="ЗАПИС"),--('Записи'!$Q$9:$Q$209=""))+SUMPRODUCT(--('Записи'!$J$9:$J$209=$G104),--('Записи'!$A$9:$A$209="ЗАПИС"),--('Записи'!$Q$9:$Q$209&lt;&gt;""),--('Записи'!$R$9:$R$209="")))</s:f>
        <s:v/>
      </s:c>
    </s:row>
    <s:row r="105" ht="25" customHeight="1">
      <s:c r="A105" s="18" t="str">
        <s:f>IF(AND('Записи'!A105="ЗАПИС",'Записи'!M105&lt;&gt;""),IF(SUMPRODUCT(--('Записи'!$M$9:M105='Записи'!M105),--('Записи'!$A$9:A105="ЗАПИС"))=1,'Записи'!M105,""),"")</s:f>
        <s:v/>
      </s:c>
      <s:c r="B105" s="19" t="str">
        <s:f>IF($A105="","",SUMPRODUCT(--('Записи'!$M$9:$M$209=$A105),--('Записи'!$A$9:$A$209="ЗАПИС"),--('Записи'!$R$9:$R$209="ha"),'Записи'!$Q$9:$Q$209))</s:f>
        <s:v/>
      </s:c>
      <s:c r="C105" s="19" t="str">
        <s:f>IF($A105="","",SUMPRODUCT(--('Записи'!$M$9:$M$209=$A105),--('Записи'!$A$9:$A$209="ЗАПИС"),--('Записи'!$R$9:$R$209="acre"),'Записи'!$Q$9:$Q$209))</s:f>
        <s:v/>
      </s:c>
      <s:c r="D105" s="19" t="str">
        <s:f>IF($A105="","",SUMPRODUCT(--('Записи'!$M$9:$M$209=$A105),--('Записи'!$A$9:$A$209="ЗАПИС"),--('Записи'!$R$9:$R$209="m²"),'Записи'!$Q$9:$Q$209))</s:f>
        <s:v/>
      </s:c>
      <s:c r="E105" s="20" t="str">
        <s:f>IF($A105="","",SUMPRODUCT(--('Записи'!$M$9:$M$209=$A105),--('Записи'!$A$9:$A$209="ЗАПИС"),--('Записи'!$Q$9:$Q$209=""))+SUMPRODUCT(--('Записи'!$M$9:$M$209=$A105),--('Записи'!$A$9:$A$209="ЗАПИС"),--('Записи'!$Q$9:$Q$209&lt;&gt;""),--('Записи'!$R$9:$R$209="")))</s:f>
        <s:v/>
      </s:c>
      <s:c r="F105" s="21" t="n"/>
      <s:c r="G105" s="18" t="str">
        <s:f>IF(AND('Записи'!A105="ЗАПИС",'Записи'!J105&lt;&gt;""),IF(SUMPRODUCT(--('Записи'!$J$9:J105='Записи'!J105),--('Записи'!$A$9:A105="ЗАПИС"))=1,'Записи'!J105,""),"")</s:f>
        <s:v/>
      </s:c>
      <s:c r="H105" s="19" t="str">
        <s:f>IF($G105="","",SUMPRODUCT(--('Записи'!$J$9:$J$209=$G105),--('Записи'!$A$9:$A$209="ЗАПИС"),--('Записи'!$R$9:$R$209="ha"),'Записи'!$Q$9:$Q$209))</s:f>
        <s:v/>
      </s:c>
      <s:c r="I105" s="19" t="str">
        <s:f>IF($G105="","",SUMPRODUCT(--('Записи'!$J$9:$J$209=$G105),--('Записи'!$A$9:$A$209="ЗАПИС"),--('Записи'!$R$9:$R$209="acre"),'Записи'!$Q$9:$Q$209))</s:f>
        <s:v/>
      </s:c>
      <s:c r="J105" s="19" t="str">
        <s:f>IF($G105="","",SUMPRODUCT(--('Записи'!$J$9:$J$209=$G105),--('Записи'!$A$9:$A$209="ЗАПИС"),--('Записи'!$R$9:$R$209="m²"),'Записи'!$Q$9:$Q$209))</s:f>
        <s:v/>
      </s:c>
      <s:c r="K105" s="20" t="str">
        <s:f>IF($G105="","",SUMPRODUCT(--('Записи'!$J$9:$J$209=$G105),--('Записи'!$A$9:$A$209="ЗАПИС"),--('Записи'!$Q$9:$Q$209=""))+SUMPRODUCT(--('Записи'!$J$9:$J$209=$G105),--('Записи'!$A$9:$A$209="ЗАПИС"),--('Записи'!$Q$9:$Q$209&lt;&gt;""),--('Записи'!$R$9:$R$209="")))</s:f>
        <s:v/>
      </s:c>
    </s:row>
    <s:row r="106" ht="25" customHeight="1">
      <s:c r="A106" s="18" t="str">
        <s:f>IF(AND('Записи'!A106="ЗАПИС",'Записи'!M106&lt;&gt;""),IF(SUMPRODUCT(--('Записи'!$M$9:M106='Записи'!M106),--('Записи'!$A$9:A106="ЗАПИС"))=1,'Записи'!M106,""),"")</s:f>
        <s:v/>
      </s:c>
      <s:c r="B106" s="19" t="str">
        <s:f>IF($A106="","",SUMPRODUCT(--('Записи'!$M$9:$M$209=$A106),--('Записи'!$A$9:$A$209="ЗАПИС"),--('Записи'!$R$9:$R$209="ha"),'Записи'!$Q$9:$Q$209))</s:f>
        <s:v/>
      </s:c>
      <s:c r="C106" s="19" t="str">
        <s:f>IF($A106="","",SUMPRODUCT(--('Записи'!$M$9:$M$209=$A106),--('Записи'!$A$9:$A$209="ЗАПИС"),--('Записи'!$R$9:$R$209="acre"),'Записи'!$Q$9:$Q$209))</s:f>
        <s:v/>
      </s:c>
      <s:c r="D106" s="19" t="str">
        <s:f>IF($A106="","",SUMPRODUCT(--('Записи'!$M$9:$M$209=$A106),--('Записи'!$A$9:$A$209="ЗАПИС"),--('Записи'!$R$9:$R$209="m²"),'Записи'!$Q$9:$Q$209))</s:f>
        <s:v/>
      </s:c>
      <s:c r="E106" s="20" t="str">
        <s:f>IF($A106="","",SUMPRODUCT(--('Записи'!$M$9:$M$209=$A106),--('Записи'!$A$9:$A$209="ЗАПИС"),--('Записи'!$Q$9:$Q$209=""))+SUMPRODUCT(--('Записи'!$M$9:$M$209=$A106),--('Записи'!$A$9:$A$209="ЗАПИС"),--('Записи'!$Q$9:$Q$209&lt;&gt;""),--('Записи'!$R$9:$R$209="")))</s:f>
        <s:v/>
      </s:c>
      <s:c r="F106" s="21" t="n"/>
      <s:c r="G106" s="18" t="str">
        <s:f>IF(AND('Записи'!A106="ЗАПИС",'Записи'!J106&lt;&gt;""),IF(SUMPRODUCT(--('Записи'!$J$9:J106='Записи'!J106),--('Записи'!$A$9:A106="ЗАПИС"))=1,'Записи'!J106,""),"")</s:f>
        <s:v/>
      </s:c>
      <s:c r="H106" s="19" t="str">
        <s:f>IF($G106="","",SUMPRODUCT(--('Записи'!$J$9:$J$209=$G106),--('Записи'!$A$9:$A$209="ЗАПИС"),--('Записи'!$R$9:$R$209="ha"),'Записи'!$Q$9:$Q$209))</s:f>
        <s:v/>
      </s:c>
      <s:c r="I106" s="19" t="str">
        <s:f>IF($G106="","",SUMPRODUCT(--('Записи'!$J$9:$J$209=$G106),--('Записи'!$A$9:$A$209="ЗАПИС"),--('Записи'!$R$9:$R$209="acre"),'Записи'!$Q$9:$Q$209))</s:f>
        <s:v/>
      </s:c>
      <s:c r="J106" s="19" t="str">
        <s:f>IF($G106="","",SUMPRODUCT(--('Записи'!$J$9:$J$209=$G106),--('Записи'!$A$9:$A$209="ЗАПИС"),--('Записи'!$R$9:$R$209="m²"),'Записи'!$Q$9:$Q$209))</s:f>
        <s:v/>
      </s:c>
      <s:c r="K106" s="20" t="str">
        <s:f>IF($G106="","",SUMPRODUCT(--('Записи'!$J$9:$J$209=$G106),--('Записи'!$A$9:$A$209="ЗАПИС"),--('Записи'!$Q$9:$Q$209=""))+SUMPRODUCT(--('Записи'!$J$9:$J$209=$G106),--('Записи'!$A$9:$A$209="ЗАПИС"),--('Записи'!$Q$9:$Q$209&lt;&gt;""),--('Записи'!$R$9:$R$209="")))</s:f>
        <s:v/>
      </s:c>
    </s:row>
    <s:row r="107" ht="25" customHeight="1">
      <s:c r="A107" s="18" t="str">
        <s:f>IF(AND('Записи'!A107="ЗАПИС",'Записи'!M107&lt;&gt;""),IF(SUMPRODUCT(--('Записи'!$M$9:M107='Записи'!M107),--('Записи'!$A$9:A107="ЗАПИС"))=1,'Записи'!M107,""),"")</s:f>
        <s:v/>
      </s:c>
      <s:c r="B107" s="19" t="str">
        <s:f>IF($A107="","",SUMPRODUCT(--('Записи'!$M$9:$M$209=$A107),--('Записи'!$A$9:$A$209="ЗАПИС"),--('Записи'!$R$9:$R$209="ha"),'Записи'!$Q$9:$Q$209))</s:f>
        <s:v/>
      </s:c>
      <s:c r="C107" s="19" t="str">
        <s:f>IF($A107="","",SUMPRODUCT(--('Записи'!$M$9:$M$209=$A107),--('Записи'!$A$9:$A$209="ЗАПИС"),--('Записи'!$R$9:$R$209="acre"),'Записи'!$Q$9:$Q$209))</s:f>
        <s:v/>
      </s:c>
      <s:c r="D107" s="19" t="str">
        <s:f>IF($A107="","",SUMPRODUCT(--('Записи'!$M$9:$M$209=$A107),--('Записи'!$A$9:$A$209="ЗАПИС"),--('Записи'!$R$9:$R$209="m²"),'Записи'!$Q$9:$Q$209))</s:f>
        <s:v/>
      </s:c>
      <s:c r="E107" s="20" t="str">
        <s:f>IF($A107="","",SUMPRODUCT(--('Записи'!$M$9:$M$209=$A107),--('Записи'!$A$9:$A$209="ЗАПИС"),--('Записи'!$Q$9:$Q$209=""))+SUMPRODUCT(--('Записи'!$M$9:$M$209=$A107),--('Записи'!$A$9:$A$209="ЗАПИС"),--('Записи'!$Q$9:$Q$209&lt;&gt;""),--('Записи'!$R$9:$R$209="")))</s:f>
        <s:v/>
      </s:c>
      <s:c r="F107" s="21" t="n"/>
      <s:c r="G107" s="18" t="str">
        <s:f>IF(AND('Записи'!A107="ЗАПИС",'Записи'!J107&lt;&gt;""),IF(SUMPRODUCT(--('Записи'!$J$9:J107='Записи'!J107),--('Записи'!$A$9:A107="ЗАПИС"))=1,'Записи'!J107,""),"")</s:f>
        <s:v/>
      </s:c>
      <s:c r="H107" s="19" t="str">
        <s:f>IF($G107="","",SUMPRODUCT(--('Записи'!$J$9:$J$209=$G107),--('Записи'!$A$9:$A$209="ЗАПИС"),--('Записи'!$R$9:$R$209="ha"),'Записи'!$Q$9:$Q$209))</s:f>
        <s:v/>
      </s:c>
      <s:c r="I107" s="19" t="str">
        <s:f>IF($G107="","",SUMPRODUCT(--('Записи'!$J$9:$J$209=$G107),--('Записи'!$A$9:$A$209="ЗАПИС"),--('Записи'!$R$9:$R$209="acre"),'Записи'!$Q$9:$Q$209))</s:f>
        <s:v/>
      </s:c>
      <s:c r="J107" s="19" t="str">
        <s:f>IF($G107="","",SUMPRODUCT(--('Записи'!$J$9:$J$209=$G107),--('Записи'!$A$9:$A$209="ЗАПИС"),--('Записи'!$R$9:$R$209="m²"),'Записи'!$Q$9:$Q$209))</s:f>
        <s:v/>
      </s:c>
      <s:c r="K107" s="20" t="str">
        <s:f>IF($G107="","",SUMPRODUCT(--('Записи'!$J$9:$J$209=$G107),--('Записи'!$A$9:$A$209="ЗАПИС"),--('Записи'!$Q$9:$Q$209=""))+SUMPRODUCT(--('Записи'!$J$9:$J$209=$G107),--('Записи'!$A$9:$A$209="ЗАПИС"),--('Записи'!$Q$9:$Q$209&lt;&gt;""),--('Записи'!$R$9:$R$209="")))</s:f>
        <s:v/>
      </s:c>
    </s:row>
    <s:row r="108" ht="25" customHeight="1">
      <s:c r="A108" s="18" t="str">
        <s:f>IF(AND('Записи'!A108="ЗАПИС",'Записи'!M108&lt;&gt;""),IF(SUMPRODUCT(--('Записи'!$M$9:M108='Записи'!M108),--('Записи'!$A$9:A108="ЗАПИС"))=1,'Записи'!M108,""),"")</s:f>
        <s:v/>
      </s:c>
      <s:c r="B108" s="19" t="str">
        <s:f>IF($A108="","",SUMPRODUCT(--('Записи'!$M$9:$M$209=$A108),--('Записи'!$A$9:$A$209="ЗАПИС"),--('Записи'!$R$9:$R$209="ha"),'Записи'!$Q$9:$Q$209))</s:f>
        <s:v/>
      </s:c>
      <s:c r="C108" s="19" t="str">
        <s:f>IF($A108="","",SUMPRODUCT(--('Записи'!$M$9:$M$209=$A108),--('Записи'!$A$9:$A$209="ЗАПИС"),--('Записи'!$R$9:$R$209="acre"),'Записи'!$Q$9:$Q$209))</s:f>
        <s:v/>
      </s:c>
      <s:c r="D108" s="19" t="str">
        <s:f>IF($A108="","",SUMPRODUCT(--('Записи'!$M$9:$M$209=$A108),--('Записи'!$A$9:$A$209="ЗАПИС"),--('Записи'!$R$9:$R$209="m²"),'Записи'!$Q$9:$Q$209))</s:f>
        <s:v/>
      </s:c>
      <s:c r="E108" s="20" t="str">
        <s:f>IF($A108="","",SUMPRODUCT(--('Записи'!$M$9:$M$209=$A108),--('Записи'!$A$9:$A$209="ЗАПИС"),--('Записи'!$Q$9:$Q$209=""))+SUMPRODUCT(--('Записи'!$M$9:$M$209=$A108),--('Записи'!$A$9:$A$209="ЗАПИС"),--('Записи'!$Q$9:$Q$209&lt;&gt;""),--('Записи'!$R$9:$R$209="")))</s:f>
        <s:v/>
      </s:c>
      <s:c r="F108" s="21" t="n"/>
      <s:c r="G108" s="18" t="str">
        <s:f>IF(AND('Записи'!A108="ЗАПИС",'Записи'!J108&lt;&gt;""),IF(SUMPRODUCT(--('Записи'!$J$9:J108='Записи'!J108),--('Записи'!$A$9:A108="ЗАПИС"))=1,'Записи'!J108,""),"")</s:f>
        <s:v/>
      </s:c>
      <s:c r="H108" s="19" t="str">
        <s:f>IF($G108="","",SUMPRODUCT(--('Записи'!$J$9:$J$209=$G108),--('Записи'!$A$9:$A$209="ЗАПИС"),--('Записи'!$R$9:$R$209="ha"),'Записи'!$Q$9:$Q$209))</s:f>
        <s:v/>
      </s:c>
      <s:c r="I108" s="19" t="str">
        <s:f>IF($G108="","",SUMPRODUCT(--('Записи'!$J$9:$J$209=$G108),--('Записи'!$A$9:$A$209="ЗАПИС"),--('Записи'!$R$9:$R$209="acre"),'Записи'!$Q$9:$Q$209))</s:f>
        <s:v/>
      </s:c>
      <s:c r="J108" s="19" t="str">
        <s:f>IF($G108="","",SUMPRODUCT(--('Записи'!$J$9:$J$209=$G108),--('Записи'!$A$9:$A$209="ЗАПИС"),--('Записи'!$R$9:$R$209="m²"),'Записи'!$Q$9:$Q$209))</s:f>
        <s:v/>
      </s:c>
      <s:c r="K108" s="20" t="str">
        <s:f>IF($G108="","",SUMPRODUCT(--('Записи'!$J$9:$J$209=$G108),--('Записи'!$A$9:$A$209="ЗАПИС"),--('Записи'!$Q$9:$Q$209=""))+SUMPRODUCT(--('Записи'!$J$9:$J$209=$G108),--('Записи'!$A$9:$A$209="ЗАПИС"),--('Записи'!$Q$9:$Q$209&lt;&gt;""),--('Записи'!$R$9:$R$209="")))</s:f>
        <s:v/>
      </s:c>
    </s:row>
    <s:row r="109" ht="25" customHeight="1">
      <s:c r="A109" s="18" t="str">
        <s:f>IF(AND('Записи'!A109="ЗАПИС",'Записи'!M109&lt;&gt;""),IF(SUMPRODUCT(--('Записи'!$M$9:M109='Записи'!M109),--('Записи'!$A$9:A109="ЗАПИС"))=1,'Записи'!M109,""),"")</s:f>
        <s:v/>
      </s:c>
      <s:c r="B109" s="19" t="str">
        <s:f>IF($A109="","",SUMPRODUCT(--('Записи'!$M$9:$M$209=$A109),--('Записи'!$A$9:$A$209="ЗАПИС"),--('Записи'!$R$9:$R$209="ha"),'Записи'!$Q$9:$Q$209))</s:f>
        <s:v/>
      </s:c>
      <s:c r="C109" s="19" t="str">
        <s:f>IF($A109="","",SUMPRODUCT(--('Записи'!$M$9:$M$209=$A109),--('Записи'!$A$9:$A$209="ЗАПИС"),--('Записи'!$R$9:$R$209="acre"),'Записи'!$Q$9:$Q$209))</s:f>
        <s:v/>
      </s:c>
      <s:c r="D109" s="19" t="str">
        <s:f>IF($A109="","",SUMPRODUCT(--('Записи'!$M$9:$M$209=$A109),--('Записи'!$A$9:$A$209="ЗАПИС"),--('Записи'!$R$9:$R$209="m²"),'Записи'!$Q$9:$Q$209))</s:f>
        <s:v/>
      </s:c>
      <s:c r="E109" s="20" t="str">
        <s:f>IF($A109="","",SUMPRODUCT(--('Записи'!$M$9:$M$209=$A109),--('Записи'!$A$9:$A$209="ЗАПИС"),--('Записи'!$Q$9:$Q$209=""))+SUMPRODUCT(--('Записи'!$M$9:$M$209=$A109),--('Записи'!$A$9:$A$209="ЗАПИС"),--('Записи'!$Q$9:$Q$209&lt;&gt;""),--('Записи'!$R$9:$R$209="")))</s:f>
        <s:v/>
      </s:c>
      <s:c r="F109" s="21" t="n"/>
      <s:c r="G109" s="18" t="str">
        <s:f>IF(AND('Записи'!A109="ЗАПИС",'Записи'!J109&lt;&gt;""),IF(SUMPRODUCT(--('Записи'!$J$9:J109='Записи'!J109),--('Записи'!$A$9:A109="ЗАПИС"))=1,'Записи'!J109,""),"")</s:f>
        <s:v/>
      </s:c>
      <s:c r="H109" s="19" t="str">
        <s:f>IF($G109="","",SUMPRODUCT(--('Записи'!$J$9:$J$209=$G109),--('Записи'!$A$9:$A$209="ЗАПИС"),--('Записи'!$R$9:$R$209="ha"),'Записи'!$Q$9:$Q$209))</s:f>
        <s:v/>
      </s:c>
      <s:c r="I109" s="19" t="str">
        <s:f>IF($G109="","",SUMPRODUCT(--('Записи'!$J$9:$J$209=$G109),--('Записи'!$A$9:$A$209="ЗАПИС"),--('Записи'!$R$9:$R$209="acre"),'Записи'!$Q$9:$Q$209))</s:f>
        <s:v/>
      </s:c>
      <s:c r="J109" s="19" t="str">
        <s:f>IF($G109="","",SUMPRODUCT(--('Записи'!$J$9:$J$209=$G109),--('Записи'!$A$9:$A$209="ЗАПИС"),--('Записи'!$R$9:$R$209="m²"),'Записи'!$Q$9:$Q$209))</s:f>
        <s:v/>
      </s:c>
      <s:c r="K109" s="20" t="str">
        <s:f>IF($G109="","",SUMPRODUCT(--('Записи'!$J$9:$J$209=$G109),--('Записи'!$A$9:$A$209="ЗАПИС"),--('Записи'!$Q$9:$Q$209=""))+SUMPRODUCT(--('Записи'!$J$9:$J$209=$G109),--('Записи'!$A$9:$A$209="ЗАПИС"),--('Записи'!$Q$9:$Q$209&lt;&gt;""),--('Записи'!$R$9:$R$209="")))</s:f>
        <s:v/>
      </s:c>
    </s:row>
    <s:row r="110" ht="25" customHeight="1">
      <s:c r="A110" s="18" t="str">
        <s:f>IF(AND('Записи'!A110="ЗАПИС",'Записи'!M110&lt;&gt;""),IF(SUMPRODUCT(--('Записи'!$M$9:M110='Записи'!M110),--('Записи'!$A$9:A110="ЗАПИС"))=1,'Записи'!M110,""),"")</s:f>
        <s:v/>
      </s:c>
      <s:c r="B110" s="19" t="str">
        <s:f>IF($A110="","",SUMPRODUCT(--('Записи'!$M$9:$M$209=$A110),--('Записи'!$A$9:$A$209="ЗАПИС"),--('Записи'!$R$9:$R$209="ha"),'Записи'!$Q$9:$Q$209))</s:f>
        <s:v/>
      </s:c>
      <s:c r="C110" s="19" t="str">
        <s:f>IF($A110="","",SUMPRODUCT(--('Записи'!$M$9:$M$209=$A110),--('Записи'!$A$9:$A$209="ЗАПИС"),--('Записи'!$R$9:$R$209="acre"),'Записи'!$Q$9:$Q$209))</s:f>
        <s:v/>
      </s:c>
      <s:c r="D110" s="19" t="str">
        <s:f>IF($A110="","",SUMPRODUCT(--('Записи'!$M$9:$M$209=$A110),--('Записи'!$A$9:$A$209="ЗАПИС"),--('Записи'!$R$9:$R$209="m²"),'Записи'!$Q$9:$Q$209))</s:f>
        <s:v/>
      </s:c>
      <s:c r="E110" s="20" t="str">
        <s:f>IF($A110="","",SUMPRODUCT(--('Записи'!$M$9:$M$209=$A110),--('Записи'!$A$9:$A$209="ЗАПИС"),--('Записи'!$Q$9:$Q$209=""))+SUMPRODUCT(--('Записи'!$M$9:$M$209=$A110),--('Записи'!$A$9:$A$209="ЗАПИС"),--('Записи'!$Q$9:$Q$209&lt;&gt;""),--('Записи'!$R$9:$R$209="")))</s:f>
        <s:v/>
      </s:c>
      <s:c r="F110" s="21" t="n"/>
      <s:c r="G110" s="18" t="str">
        <s:f>IF(AND('Записи'!A110="ЗАПИС",'Записи'!J110&lt;&gt;""),IF(SUMPRODUCT(--('Записи'!$J$9:J110='Записи'!J110),--('Записи'!$A$9:A110="ЗАПИС"))=1,'Записи'!J110,""),"")</s:f>
        <s:v/>
      </s:c>
      <s:c r="H110" s="19" t="str">
        <s:f>IF($G110="","",SUMPRODUCT(--('Записи'!$J$9:$J$209=$G110),--('Записи'!$A$9:$A$209="ЗАПИС"),--('Записи'!$R$9:$R$209="ha"),'Записи'!$Q$9:$Q$209))</s:f>
        <s:v/>
      </s:c>
      <s:c r="I110" s="19" t="str">
        <s:f>IF($G110="","",SUMPRODUCT(--('Записи'!$J$9:$J$209=$G110),--('Записи'!$A$9:$A$209="ЗАПИС"),--('Записи'!$R$9:$R$209="acre"),'Записи'!$Q$9:$Q$209))</s:f>
        <s:v/>
      </s:c>
      <s:c r="J110" s="19" t="str">
        <s:f>IF($G110="","",SUMPRODUCT(--('Записи'!$J$9:$J$209=$G110),--('Записи'!$A$9:$A$209="ЗАПИС"),--('Записи'!$R$9:$R$209="m²"),'Записи'!$Q$9:$Q$209))</s:f>
        <s:v/>
      </s:c>
      <s:c r="K110" s="20" t="str">
        <s:f>IF($G110="","",SUMPRODUCT(--('Записи'!$J$9:$J$209=$G110),--('Записи'!$A$9:$A$209="ЗАПИС"),--('Записи'!$Q$9:$Q$209=""))+SUMPRODUCT(--('Записи'!$J$9:$J$209=$G110),--('Записи'!$A$9:$A$209="ЗАПИС"),--('Записи'!$Q$9:$Q$209&lt;&gt;""),--('Записи'!$R$9:$R$209="")))</s:f>
        <s:v/>
      </s:c>
    </s:row>
    <s:row r="111" ht="25" customHeight="1">
      <s:c r="A111" s="18" t="str">
        <s:f>IF(AND('Записи'!A111="ЗАПИС",'Записи'!M111&lt;&gt;""),IF(SUMPRODUCT(--('Записи'!$M$9:M111='Записи'!M111),--('Записи'!$A$9:A111="ЗАПИС"))=1,'Записи'!M111,""),"")</s:f>
        <s:v/>
      </s:c>
      <s:c r="B111" s="19" t="str">
        <s:f>IF($A111="","",SUMPRODUCT(--('Записи'!$M$9:$M$209=$A111),--('Записи'!$A$9:$A$209="ЗАПИС"),--('Записи'!$R$9:$R$209="ha"),'Записи'!$Q$9:$Q$209))</s:f>
        <s:v/>
      </s:c>
      <s:c r="C111" s="19" t="str">
        <s:f>IF($A111="","",SUMPRODUCT(--('Записи'!$M$9:$M$209=$A111),--('Записи'!$A$9:$A$209="ЗАПИС"),--('Записи'!$R$9:$R$209="acre"),'Записи'!$Q$9:$Q$209))</s:f>
        <s:v/>
      </s:c>
      <s:c r="D111" s="19" t="str">
        <s:f>IF($A111="","",SUMPRODUCT(--('Записи'!$M$9:$M$209=$A111),--('Записи'!$A$9:$A$209="ЗАПИС"),--('Записи'!$R$9:$R$209="m²"),'Записи'!$Q$9:$Q$209))</s:f>
        <s:v/>
      </s:c>
      <s:c r="E111" s="20" t="str">
        <s:f>IF($A111="","",SUMPRODUCT(--('Записи'!$M$9:$M$209=$A111),--('Записи'!$A$9:$A$209="ЗАПИС"),--('Записи'!$Q$9:$Q$209=""))+SUMPRODUCT(--('Записи'!$M$9:$M$209=$A111),--('Записи'!$A$9:$A$209="ЗАПИС"),--('Записи'!$Q$9:$Q$209&lt;&gt;""),--('Записи'!$R$9:$R$209="")))</s:f>
        <s:v/>
      </s:c>
      <s:c r="F111" s="21" t="n"/>
      <s:c r="G111" s="18" t="str">
        <s:f>IF(AND('Записи'!A111="ЗАПИС",'Записи'!J111&lt;&gt;""),IF(SUMPRODUCT(--('Записи'!$J$9:J111='Записи'!J111),--('Записи'!$A$9:A111="ЗАПИС"))=1,'Записи'!J111,""),"")</s:f>
        <s:v/>
      </s:c>
      <s:c r="H111" s="19" t="str">
        <s:f>IF($G111="","",SUMPRODUCT(--('Записи'!$J$9:$J$209=$G111),--('Записи'!$A$9:$A$209="ЗАПИС"),--('Записи'!$R$9:$R$209="ha"),'Записи'!$Q$9:$Q$209))</s:f>
        <s:v/>
      </s:c>
      <s:c r="I111" s="19" t="str">
        <s:f>IF($G111="","",SUMPRODUCT(--('Записи'!$J$9:$J$209=$G111),--('Записи'!$A$9:$A$209="ЗАПИС"),--('Записи'!$R$9:$R$209="acre"),'Записи'!$Q$9:$Q$209))</s:f>
        <s:v/>
      </s:c>
      <s:c r="J111" s="19" t="str">
        <s:f>IF($G111="","",SUMPRODUCT(--('Записи'!$J$9:$J$209=$G111),--('Записи'!$A$9:$A$209="ЗАПИС"),--('Записи'!$R$9:$R$209="m²"),'Записи'!$Q$9:$Q$209))</s:f>
        <s:v/>
      </s:c>
      <s:c r="K111" s="20" t="str">
        <s:f>IF($G111="","",SUMPRODUCT(--('Записи'!$J$9:$J$209=$G111),--('Записи'!$A$9:$A$209="ЗАПИС"),--('Записи'!$Q$9:$Q$209=""))+SUMPRODUCT(--('Записи'!$J$9:$J$209=$G111),--('Записи'!$A$9:$A$209="ЗАПИС"),--('Записи'!$Q$9:$Q$209&lt;&gt;""),--('Записи'!$R$9:$R$209="")))</s:f>
        <s:v/>
      </s:c>
    </s:row>
    <s:row r="112" ht="25" customHeight="1">
      <s:c r="A112" s="18" t="str">
        <s:f>IF(AND('Записи'!A112="ЗАПИС",'Записи'!M112&lt;&gt;""),IF(SUMPRODUCT(--('Записи'!$M$9:M112='Записи'!M112),--('Записи'!$A$9:A112="ЗАПИС"))=1,'Записи'!M112,""),"")</s:f>
        <s:v/>
      </s:c>
      <s:c r="B112" s="19" t="str">
        <s:f>IF($A112="","",SUMPRODUCT(--('Записи'!$M$9:$M$209=$A112),--('Записи'!$A$9:$A$209="ЗАПИС"),--('Записи'!$R$9:$R$209="ha"),'Записи'!$Q$9:$Q$209))</s:f>
        <s:v/>
      </s:c>
      <s:c r="C112" s="19" t="str">
        <s:f>IF($A112="","",SUMPRODUCT(--('Записи'!$M$9:$M$209=$A112),--('Записи'!$A$9:$A$209="ЗАПИС"),--('Записи'!$R$9:$R$209="acre"),'Записи'!$Q$9:$Q$209))</s:f>
        <s:v/>
      </s:c>
      <s:c r="D112" s="19" t="str">
        <s:f>IF($A112="","",SUMPRODUCT(--('Записи'!$M$9:$M$209=$A112),--('Записи'!$A$9:$A$209="ЗАПИС"),--('Записи'!$R$9:$R$209="m²"),'Записи'!$Q$9:$Q$209))</s:f>
        <s:v/>
      </s:c>
      <s:c r="E112" s="20" t="str">
        <s:f>IF($A112="","",SUMPRODUCT(--('Записи'!$M$9:$M$209=$A112),--('Записи'!$A$9:$A$209="ЗАПИС"),--('Записи'!$Q$9:$Q$209=""))+SUMPRODUCT(--('Записи'!$M$9:$M$209=$A112),--('Записи'!$A$9:$A$209="ЗАПИС"),--('Записи'!$Q$9:$Q$209&lt;&gt;""),--('Записи'!$R$9:$R$209="")))</s:f>
        <s:v/>
      </s:c>
      <s:c r="F112" s="21" t="n"/>
      <s:c r="G112" s="18" t="str">
        <s:f>IF(AND('Записи'!A112="ЗАПИС",'Записи'!J112&lt;&gt;""),IF(SUMPRODUCT(--('Записи'!$J$9:J112='Записи'!J112),--('Записи'!$A$9:A112="ЗАПИС"))=1,'Записи'!J112,""),"")</s:f>
        <s:v/>
      </s:c>
      <s:c r="H112" s="19" t="str">
        <s:f>IF($G112="","",SUMPRODUCT(--('Записи'!$J$9:$J$209=$G112),--('Записи'!$A$9:$A$209="ЗАПИС"),--('Записи'!$R$9:$R$209="ha"),'Записи'!$Q$9:$Q$209))</s:f>
        <s:v/>
      </s:c>
      <s:c r="I112" s="19" t="str">
        <s:f>IF($G112="","",SUMPRODUCT(--('Записи'!$J$9:$J$209=$G112),--('Записи'!$A$9:$A$209="ЗАПИС"),--('Записи'!$R$9:$R$209="acre"),'Записи'!$Q$9:$Q$209))</s:f>
        <s:v/>
      </s:c>
      <s:c r="J112" s="19" t="str">
        <s:f>IF($G112="","",SUMPRODUCT(--('Записи'!$J$9:$J$209=$G112),--('Записи'!$A$9:$A$209="ЗАПИС"),--('Записи'!$R$9:$R$209="m²"),'Записи'!$Q$9:$Q$209))</s:f>
        <s:v/>
      </s:c>
      <s:c r="K112" s="20" t="str">
        <s:f>IF($G112="","",SUMPRODUCT(--('Записи'!$J$9:$J$209=$G112),--('Записи'!$A$9:$A$209="ЗАПИС"),--('Записи'!$Q$9:$Q$209=""))+SUMPRODUCT(--('Записи'!$J$9:$J$209=$G112),--('Записи'!$A$9:$A$209="ЗАПИС"),--('Записи'!$Q$9:$Q$209&lt;&gt;""),--('Записи'!$R$9:$R$209="")))</s:f>
        <s:v/>
      </s:c>
    </s:row>
    <s:row r="113" ht="25" customHeight="1">
      <s:c r="A113" s="18" t="str">
        <s:f>IF(AND('Записи'!A113="ЗАПИС",'Записи'!M113&lt;&gt;""),IF(SUMPRODUCT(--('Записи'!$M$9:M113='Записи'!M113),--('Записи'!$A$9:A113="ЗАПИС"))=1,'Записи'!M113,""),"")</s:f>
        <s:v/>
      </s:c>
      <s:c r="B113" s="19" t="str">
        <s:f>IF($A113="","",SUMPRODUCT(--('Записи'!$M$9:$M$209=$A113),--('Записи'!$A$9:$A$209="ЗАПИС"),--('Записи'!$R$9:$R$209="ha"),'Записи'!$Q$9:$Q$209))</s:f>
        <s:v/>
      </s:c>
      <s:c r="C113" s="19" t="str">
        <s:f>IF($A113="","",SUMPRODUCT(--('Записи'!$M$9:$M$209=$A113),--('Записи'!$A$9:$A$209="ЗАПИС"),--('Записи'!$R$9:$R$209="acre"),'Записи'!$Q$9:$Q$209))</s:f>
        <s:v/>
      </s:c>
      <s:c r="D113" s="19" t="str">
        <s:f>IF($A113="","",SUMPRODUCT(--('Записи'!$M$9:$M$209=$A113),--('Записи'!$A$9:$A$209="ЗАПИС"),--('Записи'!$R$9:$R$209="m²"),'Записи'!$Q$9:$Q$209))</s:f>
        <s:v/>
      </s:c>
      <s:c r="E113" s="20" t="str">
        <s:f>IF($A113="","",SUMPRODUCT(--('Записи'!$M$9:$M$209=$A113),--('Записи'!$A$9:$A$209="ЗАПИС"),--('Записи'!$Q$9:$Q$209=""))+SUMPRODUCT(--('Записи'!$M$9:$M$209=$A113),--('Записи'!$A$9:$A$209="ЗАПИС"),--('Записи'!$Q$9:$Q$209&lt;&gt;""),--('Записи'!$R$9:$R$209="")))</s:f>
        <s:v/>
      </s:c>
      <s:c r="F113" s="21" t="n"/>
      <s:c r="G113" s="18" t="str">
        <s:f>IF(AND('Записи'!A113="ЗАПИС",'Записи'!J113&lt;&gt;""),IF(SUMPRODUCT(--('Записи'!$J$9:J113='Записи'!J113),--('Записи'!$A$9:A113="ЗАПИС"))=1,'Записи'!J113,""),"")</s:f>
        <s:v/>
      </s:c>
      <s:c r="H113" s="19" t="str">
        <s:f>IF($G113="","",SUMPRODUCT(--('Записи'!$J$9:$J$209=$G113),--('Записи'!$A$9:$A$209="ЗАПИС"),--('Записи'!$R$9:$R$209="ha"),'Записи'!$Q$9:$Q$209))</s:f>
        <s:v/>
      </s:c>
      <s:c r="I113" s="19" t="str">
        <s:f>IF($G113="","",SUMPRODUCT(--('Записи'!$J$9:$J$209=$G113),--('Записи'!$A$9:$A$209="ЗАПИС"),--('Записи'!$R$9:$R$209="acre"),'Записи'!$Q$9:$Q$209))</s:f>
        <s:v/>
      </s:c>
      <s:c r="J113" s="19" t="str">
        <s:f>IF($G113="","",SUMPRODUCT(--('Записи'!$J$9:$J$209=$G113),--('Записи'!$A$9:$A$209="ЗАПИС"),--('Записи'!$R$9:$R$209="m²"),'Записи'!$Q$9:$Q$209))</s:f>
        <s:v/>
      </s:c>
      <s:c r="K113" s="20" t="str">
        <s:f>IF($G113="","",SUMPRODUCT(--('Записи'!$J$9:$J$209=$G113),--('Записи'!$A$9:$A$209="ЗАПИС"),--('Записи'!$Q$9:$Q$209=""))+SUMPRODUCT(--('Записи'!$J$9:$J$209=$G113),--('Записи'!$A$9:$A$209="ЗАПИС"),--('Записи'!$Q$9:$Q$209&lt;&gt;""),--('Записи'!$R$9:$R$209="")))</s:f>
        <s:v/>
      </s:c>
    </s:row>
    <s:row r="114" ht="25" customHeight="1">
      <s:c r="A114" s="18" t="str">
        <s:f>IF(AND('Записи'!A114="ЗАПИС",'Записи'!M114&lt;&gt;""),IF(SUMPRODUCT(--('Записи'!$M$9:M114='Записи'!M114),--('Записи'!$A$9:A114="ЗАПИС"))=1,'Записи'!M114,""),"")</s:f>
        <s:v/>
      </s:c>
      <s:c r="B114" s="19" t="str">
        <s:f>IF($A114="","",SUMPRODUCT(--('Записи'!$M$9:$M$209=$A114),--('Записи'!$A$9:$A$209="ЗАПИС"),--('Записи'!$R$9:$R$209="ha"),'Записи'!$Q$9:$Q$209))</s:f>
        <s:v/>
      </s:c>
      <s:c r="C114" s="19" t="str">
        <s:f>IF($A114="","",SUMPRODUCT(--('Записи'!$M$9:$M$209=$A114),--('Записи'!$A$9:$A$209="ЗАПИС"),--('Записи'!$R$9:$R$209="acre"),'Записи'!$Q$9:$Q$209))</s:f>
        <s:v/>
      </s:c>
      <s:c r="D114" s="19" t="str">
        <s:f>IF($A114="","",SUMPRODUCT(--('Записи'!$M$9:$M$209=$A114),--('Записи'!$A$9:$A$209="ЗАПИС"),--('Записи'!$R$9:$R$209="m²"),'Записи'!$Q$9:$Q$209))</s:f>
        <s:v/>
      </s:c>
      <s:c r="E114" s="20" t="str">
        <s:f>IF($A114="","",SUMPRODUCT(--('Записи'!$M$9:$M$209=$A114),--('Записи'!$A$9:$A$209="ЗАПИС"),--('Записи'!$Q$9:$Q$209=""))+SUMPRODUCT(--('Записи'!$M$9:$M$209=$A114),--('Записи'!$A$9:$A$209="ЗАПИС"),--('Записи'!$Q$9:$Q$209&lt;&gt;""),--('Записи'!$R$9:$R$209="")))</s:f>
        <s:v/>
      </s:c>
      <s:c r="F114" s="21" t="n"/>
      <s:c r="G114" s="18" t="str">
        <s:f>IF(AND('Записи'!A114="ЗАПИС",'Записи'!J114&lt;&gt;""),IF(SUMPRODUCT(--('Записи'!$J$9:J114='Записи'!J114),--('Записи'!$A$9:A114="ЗАПИС"))=1,'Записи'!J114,""),"")</s:f>
        <s:v/>
      </s:c>
      <s:c r="H114" s="19" t="str">
        <s:f>IF($G114="","",SUMPRODUCT(--('Записи'!$J$9:$J$209=$G114),--('Записи'!$A$9:$A$209="ЗАПИС"),--('Записи'!$R$9:$R$209="ha"),'Записи'!$Q$9:$Q$209))</s:f>
        <s:v/>
      </s:c>
      <s:c r="I114" s="19" t="str">
        <s:f>IF($G114="","",SUMPRODUCT(--('Записи'!$J$9:$J$209=$G114),--('Записи'!$A$9:$A$209="ЗАПИС"),--('Записи'!$R$9:$R$209="acre"),'Записи'!$Q$9:$Q$209))</s:f>
        <s:v/>
      </s:c>
      <s:c r="J114" s="19" t="str">
        <s:f>IF($G114="","",SUMPRODUCT(--('Записи'!$J$9:$J$209=$G114),--('Записи'!$A$9:$A$209="ЗАПИС"),--('Записи'!$R$9:$R$209="m²"),'Записи'!$Q$9:$Q$209))</s:f>
        <s:v/>
      </s:c>
      <s:c r="K114" s="20" t="str">
        <s:f>IF($G114="","",SUMPRODUCT(--('Записи'!$J$9:$J$209=$G114),--('Записи'!$A$9:$A$209="ЗАПИС"),--('Записи'!$Q$9:$Q$209=""))+SUMPRODUCT(--('Записи'!$J$9:$J$209=$G114),--('Записи'!$A$9:$A$209="ЗАПИС"),--('Записи'!$Q$9:$Q$209&lt;&gt;""),--('Записи'!$R$9:$R$209="")))</s:f>
        <s:v/>
      </s:c>
    </s:row>
    <s:row r="115" ht="25" customHeight="1">
      <s:c r="A115" s="18" t="str">
        <s:f>IF(AND('Записи'!A115="ЗАПИС",'Записи'!M115&lt;&gt;""),IF(SUMPRODUCT(--('Записи'!$M$9:M115='Записи'!M115),--('Записи'!$A$9:A115="ЗАПИС"))=1,'Записи'!M115,""),"")</s:f>
        <s:v/>
      </s:c>
      <s:c r="B115" s="19" t="str">
        <s:f>IF($A115="","",SUMPRODUCT(--('Записи'!$M$9:$M$209=$A115),--('Записи'!$A$9:$A$209="ЗАПИС"),--('Записи'!$R$9:$R$209="ha"),'Записи'!$Q$9:$Q$209))</s:f>
        <s:v/>
      </s:c>
      <s:c r="C115" s="19" t="str">
        <s:f>IF($A115="","",SUMPRODUCT(--('Записи'!$M$9:$M$209=$A115),--('Записи'!$A$9:$A$209="ЗАПИС"),--('Записи'!$R$9:$R$209="acre"),'Записи'!$Q$9:$Q$209))</s:f>
        <s:v/>
      </s:c>
      <s:c r="D115" s="19" t="str">
        <s:f>IF($A115="","",SUMPRODUCT(--('Записи'!$M$9:$M$209=$A115),--('Записи'!$A$9:$A$209="ЗАПИС"),--('Записи'!$R$9:$R$209="m²"),'Записи'!$Q$9:$Q$209))</s:f>
        <s:v/>
      </s:c>
      <s:c r="E115" s="20" t="str">
        <s:f>IF($A115="","",SUMPRODUCT(--('Записи'!$M$9:$M$209=$A115),--('Записи'!$A$9:$A$209="ЗАПИС"),--('Записи'!$Q$9:$Q$209=""))+SUMPRODUCT(--('Записи'!$M$9:$M$209=$A115),--('Записи'!$A$9:$A$209="ЗАПИС"),--('Записи'!$Q$9:$Q$209&lt;&gt;""),--('Записи'!$R$9:$R$209="")))</s:f>
        <s:v/>
      </s:c>
      <s:c r="F115" s="21" t="n"/>
      <s:c r="G115" s="18" t="str">
        <s:f>IF(AND('Записи'!A115="ЗАПИС",'Записи'!J115&lt;&gt;""),IF(SUMPRODUCT(--('Записи'!$J$9:J115='Записи'!J115),--('Записи'!$A$9:A115="ЗАПИС"))=1,'Записи'!J115,""),"")</s:f>
        <s:v/>
      </s:c>
      <s:c r="H115" s="19" t="str">
        <s:f>IF($G115="","",SUMPRODUCT(--('Записи'!$J$9:$J$209=$G115),--('Записи'!$A$9:$A$209="ЗАПИС"),--('Записи'!$R$9:$R$209="ha"),'Записи'!$Q$9:$Q$209))</s:f>
        <s:v/>
      </s:c>
      <s:c r="I115" s="19" t="str">
        <s:f>IF($G115="","",SUMPRODUCT(--('Записи'!$J$9:$J$209=$G115),--('Записи'!$A$9:$A$209="ЗАПИС"),--('Записи'!$R$9:$R$209="acre"),'Записи'!$Q$9:$Q$209))</s:f>
        <s:v/>
      </s:c>
      <s:c r="J115" s="19" t="str">
        <s:f>IF($G115="","",SUMPRODUCT(--('Записи'!$J$9:$J$209=$G115),--('Записи'!$A$9:$A$209="ЗАПИС"),--('Записи'!$R$9:$R$209="m²"),'Записи'!$Q$9:$Q$209))</s:f>
        <s:v/>
      </s:c>
      <s:c r="K115" s="20" t="str">
        <s:f>IF($G115="","",SUMPRODUCT(--('Записи'!$J$9:$J$209=$G115),--('Записи'!$A$9:$A$209="ЗАПИС"),--('Записи'!$Q$9:$Q$209=""))+SUMPRODUCT(--('Записи'!$J$9:$J$209=$G115),--('Записи'!$A$9:$A$209="ЗАПИС"),--('Записи'!$Q$9:$Q$209&lt;&gt;""),--('Записи'!$R$9:$R$209="")))</s:f>
        <s:v/>
      </s:c>
    </s:row>
    <s:row r="116" ht="25" customHeight="1">
      <s:c r="A116" s="18" t="str">
        <s:f>IF(AND('Записи'!A116="ЗАПИС",'Записи'!M116&lt;&gt;""),IF(SUMPRODUCT(--('Записи'!$M$9:M116='Записи'!M116),--('Записи'!$A$9:A116="ЗАПИС"))=1,'Записи'!M116,""),"")</s:f>
        <s:v/>
      </s:c>
      <s:c r="B116" s="19" t="str">
        <s:f>IF($A116="","",SUMPRODUCT(--('Записи'!$M$9:$M$209=$A116),--('Записи'!$A$9:$A$209="ЗАПИС"),--('Записи'!$R$9:$R$209="ha"),'Записи'!$Q$9:$Q$209))</s:f>
        <s:v/>
      </s:c>
      <s:c r="C116" s="19" t="str">
        <s:f>IF($A116="","",SUMPRODUCT(--('Записи'!$M$9:$M$209=$A116),--('Записи'!$A$9:$A$209="ЗАПИС"),--('Записи'!$R$9:$R$209="acre"),'Записи'!$Q$9:$Q$209))</s:f>
        <s:v/>
      </s:c>
      <s:c r="D116" s="19" t="str">
        <s:f>IF($A116="","",SUMPRODUCT(--('Записи'!$M$9:$M$209=$A116),--('Записи'!$A$9:$A$209="ЗАПИС"),--('Записи'!$R$9:$R$209="m²"),'Записи'!$Q$9:$Q$209))</s:f>
        <s:v/>
      </s:c>
      <s:c r="E116" s="20" t="str">
        <s:f>IF($A116="","",SUMPRODUCT(--('Записи'!$M$9:$M$209=$A116),--('Записи'!$A$9:$A$209="ЗАПИС"),--('Записи'!$Q$9:$Q$209=""))+SUMPRODUCT(--('Записи'!$M$9:$M$209=$A116),--('Записи'!$A$9:$A$209="ЗАПИС"),--('Записи'!$Q$9:$Q$209&lt;&gt;""),--('Записи'!$R$9:$R$209="")))</s:f>
        <s:v/>
      </s:c>
      <s:c r="F116" s="21" t="n"/>
      <s:c r="G116" s="18" t="str">
        <s:f>IF(AND('Записи'!A116="ЗАПИС",'Записи'!J116&lt;&gt;""),IF(SUMPRODUCT(--('Записи'!$J$9:J116='Записи'!J116),--('Записи'!$A$9:A116="ЗАПИС"))=1,'Записи'!J116,""),"")</s:f>
        <s:v/>
      </s:c>
      <s:c r="H116" s="19" t="str">
        <s:f>IF($G116="","",SUMPRODUCT(--('Записи'!$J$9:$J$209=$G116),--('Записи'!$A$9:$A$209="ЗАПИС"),--('Записи'!$R$9:$R$209="ha"),'Записи'!$Q$9:$Q$209))</s:f>
        <s:v/>
      </s:c>
      <s:c r="I116" s="19" t="str">
        <s:f>IF($G116="","",SUMPRODUCT(--('Записи'!$J$9:$J$209=$G116),--('Записи'!$A$9:$A$209="ЗАПИС"),--('Записи'!$R$9:$R$209="acre"),'Записи'!$Q$9:$Q$209))</s:f>
        <s:v/>
      </s:c>
      <s:c r="J116" s="19" t="str">
        <s:f>IF($G116="","",SUMPRODUCT(--('Записи'!$J$9:$J$209=$G116),--('Записи'!$A$9:$A$209="ЗАПИС"),--('Записи'!$R$9:$R$209="m²"),'Записи'!$Q$9:$Q$209))</s:f>
        <s:v/>
      </s:c>
      <s:c r="K116" s="20" t="str">
        <s:f>IF($G116="","",SUMPRODUCT(--('Записи'!$J$9:$J$209=$G116),--('Записи'!$A$9:$A$209="ЗАПИС"),--('Записи'!$Q$9:$Q$209=""))+SUMPRODUCT(--('Записи'!$J$9:$J$209=$G116),--('Записи'!$A$9:$A$209="ЗАПИС"),--('Записи'!$Q$9:$Q$209&lt;&gt;""),--('Записи'!$R$9:$R$209="")))</s:f>
        <s:v/>
      </s:c>
    </s:row>
    <s:row r="117" ht="25" customHeight="1">
      <s:c r="A117" s="18" t="str">
        <s:f>IF(AND('Записи'!A117="ЗАПИС",'Записи'!M117&lt;&gt;""),IF(SUMPRODUCT(--('Записи'!$M$9:M117='Записи'!M117),--('Записи'!$A$9:A117="ЗАПИС"))=1,'Записи'!M117,""),"")</s:f>
        <s:v/>
      </s:c>
      <s:c r="B117" s="19" t="str">
        <s:f>IF($A117="","",SUMPRODUCT(--('Записи'!$M$9:$M$209=$A117),--('Записи'!$A$9:$A$209="ЗАПИС"),--('Записи'!$R$9:$R$209="ha"),'Записи'!$Q$9:$Q$209))</s:f>
        <s:v/>
      </s:c>
      <s:c r="C117" s="19" t="str">
        <s:f>IF($A117="","",SUMPRODUCT(--('Записи'!$M$9:$M$209=$A117),--('Записи'!$A$9:$A$209="ЗАПИС"),--('Записи'!$R$9:$R$209="acre"),'Записи'!$Q$9:$Q$209))</s:f>
        <s:v/>
      </s:c>
      <s:c r="D117" s="19" t="str">
        <s:f>IF($A117="","",SUMPRODUCT(--('Записи'!$M$9:$M$209=$A117),--('Записи'!$A$9:$A$209="ЗАПИС"),--('Записи'!$R$9:$R$209="m²"),'Записи'!$Q$9:$Q$209))</s:f>
        <s:v/>
      </s:c>
      <s:c r="E117" s="20" t="str">
        <s:f>IF($A117="","",SUMPRODUCT(--('Записи'!$M$9:$M$209=$A117),--('Записи'!$A$9:$A$209="ЗАПИС"),--('Записи'!$Q$9:$Q$209=""))+SUMPRODUCT(--('Записи'!$M$9:$M$209=$A117),--('Записи'!$A$9:$A$209="ЗАПИС"),--('Записи'!$Q$9:$Q$209&lt;&gt;""),--('Записи'!$R$9:$R$209="")))</s:f>
        <s:v/>
      </s:c>
      <s:c r="F117" s="21" t="n"/>
      <s:c r="G117" s="18" t="str">
        <s:f>IF(AND('Записи'!A117="ЗАПИС",'Записи'!J117&lt;&gt;""),IF(SUMPRODUCT(--('Записи'!$J$9:J117='Записи'!J117),--('Записи'!$A$9:A117="ЗАПИС"))=1,'Записи'!J117,""),"")</s:f>
        <s:v/>
      </s:c>
      <s:c r="H117" s="19" t="str">
        <s:f>IF($G117="","",SUMPRODUCT(--('Записи'!$J$9:$J$209=$G117),--('Записи'!$A$9:$A$209="ЗАПИС"),--('Записи'!$R$9:$R$209="ha"),'Записи'!$Q$9:$Q$209))</s:f>
        <s:v/>
      </s:c>
      <s:c r="I117" s="19" t="str">
        <s:f>IF($G117="","",SUMPRODUCT(--('Записи'!$J$9:$J$209=$G117),--('Записи'!$A$9:$A$209="ЗАПИС"),--('Записи'!$R$9:$R$209="acre"),'Записи'!$Q$9:$Q$209))</s:f>
        <s:v/>
      </s:c>
      <s:c r="J117" s="19" t="str">
        <s:f>IF($G117="","",SUMPRODUCT(--('Записи'!$J$9:$J$209=$G117),--('Записи'!$A$9:$A$209="ЗАПИС"),--('Записи'!$R$9:$R$209="m²"),'Записи'!$Q$9:$Q$209))</s:f>
        <s:v/>
      </s:c>
      <s:c r="K117" s="20" t="str">
        <s:f>IF($G117="","",SUMPRODUCT(--('Записи'!$J$9:$J$209=$G117),--('Записи'!$A$9:$A$209="ЗАПИС"),--('Записи'!$Q$9:$Q$209=""))+SUMPRODUCT(--('Записи'!$J$9:$J$209=$G117),--('Записи'!$A$9:$A$209="ЗАПИС"),--('Записи'!$Q$9:$Q$209&lt;&gt;""),--('Записи'!$R$9:$R$209="")))</s:f>
        <s:v/>
      </s:c>
    </s:row>
    <s:row r="118" ht="25" customHeight="1">
      <s:c r="A118" s="18" t="str">
        <s:f>IF(AND('Записи'!A118="ЗАПИС",'Записи'!M118&lt;&gt;""),IF(SUMPRODUCT(--('Записи'!$M$9:M118='Записи'!M118),--('Записи'!$A$9:A118="ЗАПИС"))=1,'Записи'!M118,""),"")</s:f>
        <s:v/>
      </s:c>
      <s:c r="B118" s="19" t="str">
        <s:f>IF($A118="","",SUMPRODUCT(--('Записи'!$M$9:$M$209=$A118),--('Записи'!$A$9:$A$209="ЗАПИС"),--('Записи'!$R$9:$R$209="ha"),'Записи'!$Q$9:$Q$209))</s:f>
        <s:v/>
      </s:c>
      <s:c r="C118" s="19" t="str">
        <s:f>IF($A118="","",SUMPRODUCT(--('Записи'!$M$9:$M$209=$A118),--('Записи'!$A$9:$A$209="ЗАПИС"),--('Записи'!$R$9:$R$209="acre"),'Записи'!$Q$9:$Q$209))</s:f>
        <s:v/>
      </s:c>
      <s:c r="D118" s="19" t="str">
        <s:f>IF($A118="","",SUMPRODUCT(--('Записи'!$M$9:$M$209=$A118),--('Записи'!$A$9:$A$209="ЗАПИС"),--('Записи'!$R$9:$R$209="m²"),'Записи'!$Q$9:$Q$209))</s:f>
        <s:v/>
      </s:c>
      <s:c r="E118" s="20" t="str">
        <s:f>IF($A118="","",SUMPRODUCT(--('Записи'!$M$9:$M$209=$A118),--('Записи'!$A$9:$A$209="ЗАПИС"),--('Записи'!$Q$9:$Q$209=""))+SUMPRODUCT(--('Записи'!$M$9:$M$209=$A118),--('Записи'!$A$9:$A$209="ЗАПИС"),--('Записи'!$Q$9:$Q$209&lt;&gt;""),--('Записи'!$R$9:$R$209="")))</s:f>
        <s:v/>
      </s:c>
      <s:c r="F118" s="21" t="n"/>
      <s:c r="G118" s="18" t="str">
        <s:f>IF(AND('Записи'!A118="ЗАПИС",'Записи'!J118&lt;&gt;""),IF(SUMPRODUCT(--('Записи'!$J$9:J118='Записи'!J118),--('Записи'!$A$9:A118="ЗАПИС"))=1,'Записи'!J118,""),"")</s:f>
        <s:v/>
      </s:c>
      <s:c r="H118" s="19" t="str">
        <s:f>IF($G118="","",SUMPRODUCT(--('Записи'!$J$9:$J$209=$G118),--('Записи'!$A$9:$A$209="ЗАПИС"),--('Записи'!$R$9:$R$209="ha"),'Записи'!$Q$9:$Q$209))</s:f>
        <s:v/>
      </s:c>
      <s:c r="I118" s="19" t="str">
        <s:f>IF($G118="","",SUMPRODUCT(--('Записи'!$J$9:$J$209=$G118),--('Записи'!$A$9:$A$209="ЗАПИС"),--('Записи'!$R$9:$R$209="acre"),'Записи'!$Q$9:$Q$209))</s:f>
        <s:v/>
      </s:c>
      <s:c r="J118" s="19" t="str">
        <s:f>IF($G118="","",SUMPRODUCT(--('Записи'!$J$9:$J$209=$G118),--('Записи'!$A$9:$A$209="ЗАПИС"),--('Записи'!$R$9:$R$209="m²"),'Записи'!$Q$9:$Q$209))</s:f>
        <s:v/>
      </s:c>
      <s:c r="K118" s="20" t="str">
        <s:f>IF($G118="","",SUMPRODUCT(--('Записи'!$J$9:$J$209=$G118),--('Записи'!$A$9:$A$209="ЗАПИС"),--('Записи'!$Q$9:$Q$209=""))+SUMPRODUCT(--('Записи'!$J$9:$J$209=$G118),--('Записи'!$A$9:$A$209="ЗАПИС"),--('Записи'!$Q$9:$Q$209&lt;&gt;""),--('Записи'!$R$9:$R$209="")))</s:f>
        <s:v/>
      </s:c>
    </s:row>
    <s:row r="119" ht="25" customHeight="1">
      <s:c r="A119" s="18" t="str">
        <s:f>IF(AND('Записи'!A119="ЗАПИС",'Записи'!M119&lt;&gt;""),IF(SUMPRODUCT(--('Записи'!$M$9:M119='Записи'!M119),--('Записи'!$A$9:A119="ЗАПИС"))=1,'Записи'!M119,""),"")</s:f>
        <s:v/>
      </s:c>
      <s:c r="B119" s="19" t="str">
        <s:f>IF($A119="","",SUMPRODUCT(--('Записи'!$M$9:$M$209=$A119),--('Записи'!$A$9:$A$209="ЗАПИС"),--('Записи'!$R$9:$R$209="ha"),'Записи'!$Q$9:$Q$209))</s:f>
        <s:v/>
      </s:c>
      <s:c r="C119" s="19" t="str">
        <s:f>IF($A119="","",SUMPRODUCT(--('Записи'!$M$9:$M$209=$A119),--('Записи'!$A$9:$A$209="ЗАПИС"),--('Записи'!$R$9:$R$209="acre"),'Записи'!$Q$9:$Q$209))</s:f>
        <s:v/>
      </s:c>
      <s:c r="D119" s="19" t="str">
        <s:f>IF($A119="","",SUMPRODUCT(--('Записи'!$M$9:$M$209=$A119),--('Записи'!$A$9:$A$209="ЗАПИС"),--('Записи'!$R$9:$R$209="m²"),'Записи'!$Q$9:$Q$209))</s:f>
        <s:v/>
      </s:c>
      <s:c r="E119" s="20" t="str">
        <s:f>IF($A119="","",SUMPRODUCT(--('Записи'!$M$9:$M$209=$A119),--('Записи'!$A$9:$A$209="ЗАПИС"),--('Записи'!$Q$9:$Q$209=""))+SUMPRODUCT(--('Записи'!$M$9:$M$209=$A119),--('Записи'!$A$9:$A$209="ЗАПИС"),--('Записи'!$Q$9:$Q$209&lt;&gt;""),--('Записи'!$R$9:$R$209="")))</s:f>
        <s:v/>
      </s:c>
      <s:c r="F119" s="21" t="n"/>
      <s:c r="G119" s="18" t="str">
        <s:f>IF(AND('Записи'!A119="ЗАПИС",'Записи'!J119&lt;&gt;""),IF(SUMPRODUCT(--('Записи'!$J$9:J119='Записи'!J119),--('Записи'!$A$9:A119="ЗАПИС"))=1,'Записи'!J119,""),"")</s:f>
        <s:v/>
      </s:c>
      <s:c r="H119" s="19" t="str">
        <s:f>IF($G119="","",SUMPRODUCT(--('Записи'!$J$9:$J$209=$G119),--('Записи'!$A$9:$A$209="ЗАПИС"),--('Записи'!$R$9:$R$209="ha"),'Записи'!$Q$9:$Q$209))</s:f>
        <s:v/>
      </s:c>
      <s:c r="I119" s="19" t="str">
        <s:f>IF($G119="","",SUMPRODUCT(--('Записи'!$J$9:$J$209=$G119),--('Записи'!$A$9:$A$209="ЗАПИС"),--('Записи'!$R$9:$R$209="acre"),'Записи'!$Q$9:$Q$209))</s:f>
        <s:v/>
      </s:c>
      <s:c r="J119" s="19" t="str">
        <s:f>IF($G119="","",SUMPRODUCT(--('Записи'!$J$9:$J$209=$G119),--('Записи'!$A$9:$A$209="ЗАПИС"),--('Записи'!$R$9:$R$209="m²"),'Записи'!$Q$9:$Q$209))</s:f>
        <s:v/>
      </s:c>
      <s:c r="K119" s="20" t="str">
        <s:f>IF($G119="","",SUMPRODUCT(--('Записи'!$J$9:$J$209=$G119),--('Записи'!$A$9:$A$209="ЗАПИС"),--('Записи'!$Q$9:$Q$209=""))+SUMPRODUCT(--('Записи'!$J$9:$J$209=$G119),--('Записи'!$A$9:$A$209="ЗАПИС"),--('Записи'!$Q$9:$Q$209&lt;&gt;""),--('Записи'!$R$9:$R$209="")))</s:f>
        <s:v/>
      </s:c>
    </s:row>
    <s:row r="120" ht="25" customHeight="1">
      <s:c r="A120" s="18" t="str">
        <s:f>IF(AND('Записи'!A120="ЗАПИС",'Записи'!M120&lt;&gt;""),IF(SUMPRODUCT(--('Записи'!$M$9:M120='Записи'!M120),--('Записи'!$A$9:A120="ЗАПИС"))=1,'Записи'!M120,""),"")</s:f>
        <s:v/>
      </s:c>
      <s:c r="B120" s="19" t="str">
        <s:f>IF($A120="","",SUMPRODUCT(--('Записи'!$M$9:$M$209=$A120),--('Записи'!$A$9:$A$209="ЗАПИС"),--('Записи'!$R$9:$R$209="ha"),'Записи'!$Q$9:$Q$209))</s:f>
        <s:v/>
      </s:c>
      <s:c r="C120" s="19" t="str">
        <s:f>IF($A120="","",SUMPRODUCT(--('Записи'!$M$9:$M$209=$A120),--('Записи'!$A$9:$A$209="ЗАПИС"),--('Записи'!$R$9:$R$209="acre"),'Записи'!$Q$9:$Q$209))</s:f>
        <s:v/>
      </s:c>
      <s:c r="D120" s="19" t="str">
        <s:f>IF($A120="","",SUMPRODUCT(--('Записи'!$M$9:$M$209=$A120),--('Записи'!$A$9:$A$209="ЗАПИС"),--('Записи'!$R$9:$R$209="m²"),'Записи'!$Q$9:$Q$209))</s:f>
        <s:v/>
      </s:c>
      <s:c r="E120" s="20" t="str">
        <s:f>IF($A120="","",SUMPRODUCT(--('Записи'!$M$9:$M$209=$A120),--('Записи'!$A$9:$A$209="ЗАПИС"),--('Записи'!$Q$9:$Q$209=""))+SUMPRODUCT(--('Записи'!$M$9:$M$209=$A120),--('Записи'!$A$9:$A$209="ЗАПИС"),--('Записи'!$Q$9:$Q$209&lt;&gt;""),--('Записи'!$R$9:$R$209="")))</s:f>
        <s:v/>
      </s:c>
      <s:c r="F120" s="21" t="n"/>
      <s:c r="G120" s="18" t="str">
        <s:f>IF(AND('Записи'!A120="ЗАПИС",'Записи'!J120&lt;&gt;""),IF(SUMPRODUCT(--('Записи'!$J$9:J120='Записи'!J120),--('Записи'!$A$9:A120="ЗАПИС"))=1,'Записи'!J120,""),"")</s:f>
        <s:v/>
      </s:c>
      <s:c r="H120" s="19" t="str">
        <s:f>IF($G120="","",SUMPRODUCT(--('Записи'!$J$9:$J$209=$G120),--('Записи'!$A$9:$A$209="ЗАПИС"),--('Записи'!$R$9:$R$209="ha"),'Записи'!$Q$9:$Q$209))</s:f>
        <s:v/>
      </s:c>
      <s:c r="I120" s="19" t="str">
        <s:f>IF($G120="","",SUMPRODUCT(--('Записи'!$J$9:$J$209=$G120),--('Записи'!$A$9:$A$209="ЗАПИС"),--('Записи'!$R$9:$R$209="acre"),'Записи'!$Q$9:$Q$209))</s:f>
        <s:v/>
      </s:c>
      <s:c r="J120" s="19" t="str">
        <s:f>IF($G120="","",SUMPRODUCT(--('Записи'!$J$9:$J$209=$G120),--('Записи'!$A$9:$A$209="ЗАПИС"),--('Записи'!$R$9:$R$209="m²"),'Записи'!$Q$9:$Q$209))</s:f>
        <s:v/>
      </s:c>
      <s:c r="K120" s="20" t="str">
        <s:f>IF($G120="","",SUMPRODUCT(--('Записи'!$J$9:$J$209=$G120),--('Записи'!$A$9:$A$209="ЗАПИС"),--('Записи'!$Q$9:$Q$209=""))+SUMPRODUCT(--('Записи'!$J$9:$J$209=$G120),--('Записи'!$A$9:$A$209="ЗАПИС"),--('Записи'!$Q$9:$Q$209&lt;&gt;""),--('Записи'!$R$9:$R$209="")))</s:f>
        <s:v/>
      </s:c>
    </s:row>
    <s:row r="121" ht="25" customHeight="1">
      <s:c r="A121" s="18" t="str">
        <s:f>IF(AND('Записи'!A121="ЗАПИС",'Записи'!M121&lt;&gt;""),IF(SUMPRODUCT(--('Записи'!$M$9:M121='Записи'!M121),--('Записи'!$A$9:A121="ЗАПИС"))=1,'Записи'!M121,""),"")</s:f>
        <s:v/>
      </s:c>
      <s:c r="B121" s="19" t="str">
        <s:f>IF($A121="","",SUMPRODUCT(--('Записи'!$M$9:$M$209=$A121),--('Записи'!$A$9:$A$209="ЗАПИС"),--('Записи'!$R$9:$R$209="ha"),'Записи'!$Q$9:$Q$209))</s:f>
        <s:v/>
      </s:c>
      <s:c r="C121" s="19" t="str">
        <s:f>IF($A121="","",SUMPRODUCT(--('Записи'!$M$9:$M$209=$A121),--('Записи'!$A$9:$A$209="ЗАПИС"),--('Записи'!$R$9:$R$209="acre"),'Записи'!$Q$9:$Q$209))</s:f>
        <s:v/>
      </s:c>
      <s:c r="D121" s="19" t="str">
        <s:f>IF($A121="","",SUMPRODUCT(--('Записи'!$M$9:$M$209=$A121),--('Записи'!$A$9:$A$209="ЗАПИС"),--('Записи'!$R$9:$R$209="m²"),'Записи'!$Q$9:$Q$209))</s:f>
        <s:v/>
      </s:c>
      <s:c r="E121" s="20" t="str">
        <s:f>IF($A121="","",SUMPRODUCT(--('Записи'!$M$9:$M$209=$A121),--('Записи'!$A$9:$A$209="ЗАПИС"),--('Записи'!$Q$9:$Q$209=""))+SUMPRODUCT(--('Записи'!$M$9:$M$209=$A121),--('Записи'!$A$9:$A$209="ЗАПИС"),--('Записи'!$Q$9:$Q$209&lt;&gt;""),--('Записи'!$R$9:$R$209="")))</s:f>
        <s:v/>
      </s:c>
      <s:c r="F121" s="21" t="n"/>
      <s:c r="G121" s="18" t="str">
        <s:f>IF(AND('Записи'!A121="ЗАПИС",'Записи'!J121&lt;&gt;""),IF(SUMPRODUCT(--('Записи'!$J$9:J121='Записи'!J121),--('Записи'!$A$9:A121="ЗАПИС"))=1,'Записи'!J121,""),"")</s:f>
        <s:v/>
      </s:c>
      <s:c r="H121" s="19" t="str">
        <s:f>IF($G121="","",SUMPRODUCT(--('Записи'!$J$9:$J$209=$G121),--('Записи'!$A$9:$A$209="ЗАПИС"),--('Записи'!$R$9:$R$209="ha"),'Записи'!$Q$9:$Q$209))</s:f>
        <s:v/>
      </s:c>
      <s:c r="I121" s="19" t="str">
        <s:f>IF($G121="","",SUMPRODUCT(--('Записи'!$J$9:$J$209=$G121),--('Записи'!$A$9:$A$209="ЗАПИС"),--('Записи'!$R$9:$R$209="acre"),'Записи'!$Q$9:$Q$209))</s:f>
        <s:v/>
      </s:c>
      <s:c r="J121" s="19" t="str">
        <s:f>IF($G121="","",SUMPRODUCT(--('Записи'!$J$9:$J$209=$G121),--('Записи'!$A$9:$A$209="ЗАПИС"),--('Записи'!$R$9:$R$209="m²"),'Записи'!$Q$9:$Q$209))</s:f>
        <s:v/>
      </s:c>
      <s:c r="K121" s="20" t="str">
        <s:f>IF($G121="","",SUMPRODUCT(--('Записи'!$J$9:$J$209=$G121),--('Записи'!$A$9:$A$209="ЗАПИС"),--('Записи'!$Q$9:$Q$209=""))+SUMPRODUCT(--('Записи'!$J$9:$J$209=$G121),--('Записи'!$A$9:$A$209="ЗАПИС"),--('Записи'!$Q$9:$Q$209&lt;&gt;""),--('Записи'!$R$9:$R$209="")))</s:f>
        <s:v/>
      </s:c>
    </s:row>
    <s:row r="122" ht="25" customHeight="1">
      <s:c r="A122" s="18" t="str">
        <s:f>IF(AND('Записи'!A122="ЗАПИС",'Записи'!M122&lt;&gt;""),IF(SUMPRODUCT(--('Записи'!$M$9:M122='Записи'!M122),--('Записи'!$A$9:A122="ЗАПИС"))=1,'Записи'!M122,""),"")</s:f>
        <s:v/>
      </s:c>
      <s:c r="B122" s="19" t="str">
        <s:f>IF($A122="","",SUMPRODUCT(--('Записи'!$M$9:$M$209=$A122),--('Записи'!$A$9:$A$209="ЗАПИС"),--('Записи'!$R$9:$R$209="ha"),'Записи'!$Q$9:$Q$209))</s:f>
        <s:v/>
      </s:c>
      <s:c r="C122" s="19" t="str">
        <s:f>IF($A122="","",SUMPRODUCT(--('Записи'!$M$9:$M$209=$A122),--('Записи'!$A$9:$A$209="ЗАПИС"),--('Записи'!$R$9:$R$209="acre"),'Записи'!$Q$9:$Q$209))</s:f>
        <s:v/>
      </s:c>
      <s:c r="D122" s="19" t="str">
        <s:f>IF($A122="","",SUMPRODUCT(--('Записи'!$M$9:$M$209=$A122),--('Записи'!$A$9:$A$209="ЗАПИС"),--('Записи'!$R$9:$R$209="m²"),'Записи'!$Q$9:$Q$209))</s:f>
        <s:v/>
      </s:c>
      <s:c r="E122" s="20" t="str">
        <s:f>IF($A122="","",SUMPRODUCT(--('Записи'!$M$9:$M$209=$A122),--('Записи'!$A$9:$A$209="ЗАПИС"),--('Записи'!$Q$9:$Q$209=""))+SUMPRODUCT(--('Записи'!$M$9:$M$209=$A122),--('Записи'!$A$9:$A$209="ЗАПИС"),--('Записи'!$Q$9:$Q$209&lt;&gt;""),--('Записи'!$R$9:$R$209="")))</s:f>
        <s:v/>
      </s:c>
      <s:c r="F122" s="21" t="n"/>
      <s:c r="G122" s="18" t="str">
        <s:f>IF(AND('Записи'!A122="ЗАПИС",'Записи'!J122&lt;&gt;""),IF(SUMPRODUCT(--('Записи'!$J$9:J122='Записи'!J122),--('Записи'!$A$9:A122="ЗАПИС"))=1,'Записи'!J122,""),"")</s:f>
        <s:v/>
      </s:c>
      <s:c r="H122" s="19" t="str">
        <s:f>IF($G122="","",SUMPRODUCT(--('Записи'!$J$9:$J$209=$G122),--('Записи'!$A$9:$A$209="ЗАПИС"),--('Записи'!$R$9:$R$209="ha"),'Записи'!$Q$9:$Q$209))</s:f>
        <s:v/>
      </s:c>
      <s:c r="I122" s="19" t="str">
        <s:f>IF($G122="","",SUMPRODUCT(--('Записи'!$J$9:$J$209=$G122),--('Записи'!$A$9:$A$209="ЗАПИС"),--('Записи'!$R$9:$R$209="acre"),'Записи'!$Q$9:$Q$209))</s:f>
        <s:v/>
      </s:c>
      <s:c r="J122" s="19" t="str">
        <s:f>IF($G122="","",SUMPRODUCT(--('Записи'!$J$9:$J$209=$G122),--('Записи'!$A$9:$A$209="ЗАПИС"),--('Записи'!$R$9:$R$209="m²"),'Записи'!$Q$9:$Q$209))</s:f>
        <s:v/>
      </s:c>
      <s:c r="K122" s="20" t="str">
        <s:f>IF($G122="","",SUMPRODUCT(--('Записи'!$J$9:$J$209=$G122),--('Записи'!$A$9:$A$209="ЗАПИС"),--('Записи'!$Q$9:$Q$209=""))+SUMPRODUCT(--('Записи'!$J$9:$J$209=$G122),--('Записи'!$A$9:$A$209="ЗАПИС"),--('Записи'!$Q$9:$Q$209&lt;&gt;""),--('Записи'!$R$9:$R$209="")))</s:f>
        <s:v/>
      </s:c>
    </s:row>
    <s:row r="123" ht="25" customHeight="1">
      <s:c r="A123" s="18" t="str">
        <s:f>IF(AND('Записи'!A123="ЗАПИС",'Записи'!M123&lt;&gt;""),IF(SUMPRODUCT(--('Записи'!$M$9:M123='Записи'!M123),--('Записи'!$A$9:A123="ЗАПИС"))=1,'Записи'!M123,""),"")</s:f>
        <s:v/>
      </s:c>
      <s:c r="B123" s="19" t="str">
        <s:f>IF($A123="","",SUMPRODUCT(--('Записи'!$M$9:$M$209=$A123),--('Записи'!$A$9:$A$209="ЗАПИС"),--('Записи'!$R$9:$R$209="ha"),'Записи'!$Q$9:$Q$209))</s:f>
        <s:v/>
      </s:c>
      <s:c r="C123" s="19" t="str">
        <s:f>IF($A123="","",SUMPRODUCT(--('Записи'!$M$9:$M$209=$A123),--('Записи'!$A$9:$A$209="ЗАПИС"),--('Записи'!$R$9:$R$209="acre"),'Записи'!$Q$9:$Q$209))</s:f>
        <s:v/>
      </s:c>
      <s:c r="D123" s="19" t="str">
        <s:f>IF($A123="","",SUMPRODUCT(--('Записи'!$M$9:$M$209=$A123),--('Записи'!$A$9:$A$209="ЗАПИС"),--('Записи'!$R$9:$R$209="m²"),'Записи'!$Q$9:$Q$209))</s:f>
        <s:v/>
      </s:c>
      <s:c r="E123" s="20" t="str">
        <s:f>IF($A123="","",SUMPRODUCT(--('Записи'!$M$9:$M$209=$A123),--('Записи'!$A$9:$A$209="ЗАПИС"),--('Записи'!$Q$9:$Q$209=""))+SUMPRODUCT(--('Записи'!$M$9:$M$209=$A123),--('Записи'!$A$9:$A$209="ЗАПИС"),--('Записи'!$Q$9:$Q$209&lt;&gt;""),--('Записи'!$R$9:$R$209="")))</s:f>
        <s:v/>
      </s:c>
      <s:c r="F123" s="21" t="n"/>
      <s:c r="G123" s="18" t="str">
        <s:f>IF(AND('Записи'!A123="ЗАПИС",'Записи'!J123&lt;&gt;""),IF(SUMPRODUCT(--('Записи'!$J$9:J123='Записи'!J123),--('Записи'!$A$9:A123="ЗАПИС"))=1,'Записи'!J123,""),"")</s:f>
        <s:v/>
      </s:c>
      <s:c r="H123" s="19" t="str">
        <s:f>IF($G123="","",SUMPRODUCT(--('Записи'!$J$9:$J$209=$G123),--('Записи'!$A$9:$A$209="ЗАПИС"),--('Записи'!$R$9:$R$209="ha"),'Записи'!$Q$9:$Q$209))</s:f>
        <s:v/>
      </s:c>
      <s:c r="I123" s="19" t="str">
        <s:f>IF($G123="","",SUMPRODUCT(--('Записи'!$J$9:$J$209=$G123),--('Записи'!$A$9:$A$209="ЗАПИС"),--('Записи'!$R$9:$R$209="acre"),'Записи'!$Q$9:$Q$209))</s:f>
        <s:v/>
      </s:c>
      <s:c r="J123" s="19" t="str">
        <s:f>IF($G123="","",SUMPRODUCT(--('Записи'!$J$9:$J$209=$G123),--('Записи'!$A$9:$A$209="ЗАПИС"),--('Записи'!$R$9:$R$209="m²"),'Записи'!$Q$9:$Q$209))</s:f>
        <s:v/>
      </s:c>
      <s:c r="K123" s="20" t="str">
        <s:f>IF($G123="","",SUMPRODUCT(--('Записи'!$J$9:$J$209=$G123),--('Записи'!$A$9:$A$209="ЗАПИС"),--('Записи'!$Q$9:$Q$209=""))+SUMPRODUCT(--('Записи'!$J$9:$J$209=$G123),--('Записи'!$A$9:$A$209="ЗАПИС"),--('Записи'!$Q$9:$Q$209&lt;&gt;""),--('Записи'!$R$9:$R$209="")))</s:f>
        <s:v/>
      </s:c>
    </s:row>
    <s:row r="124" ht="25" customHeight="1">
      <s:c r="A124" s="18" t="str">
        <s:f>IF(AND('Записи'!A124="ЗАПИС",'Записи'!M124&lt;&gt;""),IF(SUMPRODUCT(--('Записи'!$M$9:M124='Записи'!M124),--('Записи'!$A$9:A124="ЗАПИС"))=1,'Записи'!M124,""),"")</s:f>
        <s:v/>
      </s:c>
      <s:c r="B124" s="19" t="str">
        <s:f>IF($A124="","",SUMPRODUCT(--('Записи'!$M$9:$M$209=$A124),--('Записи'!$A$9:$A$209="ЗАПИС"),--('Записи'!$R$9:$R$209="ha"),'Записи'!$Q$9:$Q$209))</s:f>
        <s:v/>
      </s:c>
      <s:c r="C124" s="19" t="str">
        <s:f>IF($A124="","",SUMPRODUCT(--('Записи'!$M$9:$M$209=$A124),--('Записи'!$A$9:$A$209="ЗАПИС"),--('Записи'!$R$9:$R$209="acre"),'Записи'!$Q$9:$Q$209))</s:f>
        <s:v/>
      </s:c>
      <s:c r="D124" s="19" t="str">
        <s:f>IF($A124="","",SUMPRODUCT(--('Записи'!$M$9:$M$209=$A124),--('Записи'!$A$9:$A$209="ЗАПИС"),--('Записи'!$R$9:$R$209="m²"),'Записи'!$Q$9:$Q$209))</s:f>
        <s:v/>
      </s:c>
      <s:c r="E124" s="20" t="str">
        <s:f>IF($A124="","",SUMPRODUCT(--('Записи'!$M$9:$M$209=$A124),--('Записи'!$A$9:$A$209="ЗАПИС"),--('Записи'!$Q$9:$Q$209=""))+SUMPRODUCT(--('Записи'!$M$9:$M$209=$A124),--('Записи'!$A$9:$A$209="ЗАПИС"),--('Записи'!$Q$9:$Q$209&lt;&gt;""),--('Записи'!$R$9:$R$209="")))</s:f>
        <s:v/>
      </s:c>
      <s:c r="F124" s="21" t="n"/>
      <s:c r="G124" s="18" t="str">
        <s:f>IF(AND('Записи'!A124="ЗАПИС",'Записи'!J124&lt;&gt;""),IF(SUMPRODUCT(--('Записи'!$J$9:J124='Записи'!J124),--('Записи'!$A$9:A124="ЗАПИС"))=1,'Записи'!J124,""),"")</s:f>
        <s:v/>
      </s:c>
      <s:c r="H124" s="19" t="str">
        <s:f>IF($G124="","",SUMPRODUCT(--('Записи'!$J$9:$J$209=$G124),--('Записи'!$A$9:$A$209="ЗАПИС"),--('Записи'!$R$9:$R$209="ha"),'Записи'!$Q$9:$Q$209))</s:f>
        <s:v/>
      </s:c>
      <s:c r="I124" s="19" t="str">
        <s:f>IF($G124="","",SUMPRODUCT(--('Записи'!$J$9:$J$209=$G124),--('Записи'!$A$9:$A$209="ЗАПИС"),--('Записи'!$R$9:$R$209="acre"),'Записи'!$Q$9:$Q$209))</s:f>
        <s:v/>
      </s:c>
      <s:c r="J124" s="19" t="str">
        <s:f>IF($G124="","",SUMPRODUCT(--('Записи'!$J$9:$J$209=$G124),--('Записи'!$A$9:$A$209="ЗАПИС"),--('Записи'!$R$9:$R$209="m²"),'Записи'!$Q$9:$Q$209))</s:f>
        <s:v/>
      </s:c>
      <s:c r="K124" s="20" t="str">
        <s:f>IF($G124="","",SUMPRODUCT(--('Записи'!$J$9:$J$209=$G124),--('Записи'!$A$9:$A$209="ЗАПИС"),--('Записи'!$Q$9:$Q$209=""))+SUMPRODUCT(--('Записи'!$J$9:$J$209=$G124),--('Записи'!$A$9:$A$209="ЗАПИС"),--('Записи'!$Q$9:$Q$209&lt;&gt;""),--('Записи'!$R$9:$R$209="")))</s:f>
        <s:v/>
      </s:c>
    </s:row>
    <s:row r="125" ht="25" customHeight="1">
      <s:c r="A125" s="18" t="str">
        <s:f>IF(AND('Записи'!A125="ЗАПИС",'Записи'!M125&lt;&gt;""),IF(SUMPRODUCT(--('Записи'!$M$9:M125='Записи'!M125),--('Записи'!$A$9:A125="ЗАПИС"))=1,'Записи'!M125,""),"")</s:f>
        <s:v/>
      </s:c>
      <s:c r="B125" s="19" t="str">
        <s:f>IF($A125="","",SUMPRODUCT(--('Записи'!$M$9:$M$209=$A125),--('Записи'!$A$9:$A$209="ЗАПИС"),--('Записи'!$R$9:$R$209="ha"),'Записи'!$Q$9:$Q$209))</s:f>
        <s:v/>
      </s:c>
      <s:c r="C125" s="19" t="str">
        <s:f>IF($A125="","",SUMPRODUCT(--('Записи'!$M$9:$M$209=$A125),--('Записи'!$A$9:$A$209="ЗАПИС"),--('Записи'!$R$9:$R$209="acre"),'Записи'!$Q$9:$Q$209))</s:f>
        <s:v/>
      </s:c>
      <s:c r="D125" s="19" t="str">
        <s:f>IF($A125="","",SUMPRODUCT(--('Записи'!$M$9:$M$209=$A125),--('Записи'!$A$9:$A$209="ЗАПИС"),--('Записи'!$R$9:$R$209="m²"),'Записи'!$Q$9:$Q$209))</s:f>
        <s:v/>
      </s:c>
      <s:c r="E125" s="20" t="str">
        <s:f>IF($A125="","",SUMPRODUCT(--('Записи'!$M$9:$M$209=$A125),--('Записи'!$A$9:$A$209="ЗАПИС"),--('Записи'!$Q$9:$Q$209=""))+SUMPRODUCT(--('Записи'!$M$9:$M$209=$A125),--('Записи'!$A$9:$A$209="ЗАПИС"),--('Записи'!$Q$9:$Q$209&lt;&gt;""),--('Записи'!$R$9:$R$209="")))</s:f>
        <s:v/>
      </s:c>
      <s:c r="F125" s="21" t="n"/>
      <s:c r="G125" s="18" t="str">
        <s:f>IF(AND('Записи'!A125="ЗАПИС",'Записи'!J125&lt;&gt;""),IF(SUMPRODUCT(--('Записи'!$J$9:J125='Записи'!J125),--('Записи'!$A$9:A125="ЗАПИС"))=1,'Записи'!J125,""),"")</s:f>
        <s:v/>
      </s:c>
      <s:c r="H125" s="19" t="str">
        <s:f>IF($G125="","",SUMPRODUCT(--('Записи'!$J$9:$J$209=$G125),--('Записи'!$A$9:$A$209="ЗАПИС"),--('Записи'!$R$9:$R$209="ha"),'Записи'!$Q$9:$Q$209))</s:f>
        <s:v/>
      </s:c>
      <s:c r="I125" s="19" t="str">
        <s:f>IF($G125="","",SUMPRODUCT(--('Записи'!$J$9:$J$209=$G125),--('Записи'!$A$9:$A$209="ЗАПИС"),--('Записи'!$R$9:$R$209="acre"),'Записи'!$Q$9:$Q$209))</s:f>
        <s:v/>
      </s:c>
      <s:c r="J125" s="19" t="str">
        <s:f>IF($G125="","",SUMPRODUCT(--('Записи'!$J$9:$J$209=$G125),--('Записи'!$A$9:$A$209="ЗАПИС"),--('Записи'!$R$9:$R$209="m²"),'Записи'!$Q$9:$Q$209))</s:f>
        <s:v/>
      </s:c>
      <s:c r="K125" s="20" t="str">
        <s:f>IF($G125="","",SUMPRODUCT(--('Записи'!$J$9:$J$209=$G125),--('Записи'!$A$9:$A$209="ЗАПИС"),--('Записи'!$Q$9:$Q$209=""))+SUMPRODUCT(--('Записи'!$J$9:$J$209=$G125),--('Записи'!$A$9:$A$209="ЗАПИС"),--('Записи'!$Q$9:$Q$209&lt;&gt;""),--('Записи'!$R$9:$R$209="")))</s:f>
        <s:v/>
      </s:c>
    </s:row>
    <s:row r="126" ht="25" customHeight="1">
      <s:c r="A126" s="18" t="str">
        <s:f>IF(AND('Записи'!A126="ЗАПИС",'Записи'!M126&lt;&gt;""),IF(SUMPRODUCT(--('Записи'!$M$9:M126='Записи'!M126),--('Записи'!$A$9:A126="ЗАПИС"))=1,'Записи'!M126,""),"")</s:f>
        <s:v/>
      </s:c>
      <s:c r="B126" s="19" t="str">
        <s:f>IF($A126="","",SUMPRODUCT(--('Записи'!$M$9:$M$209=$A126),--('Записи'!$A$9:$A$209="ЗАПИС"),--('Записи'!$R$9:$R$209="ha"),'Записи'!$Q$9:$Q$209))</s:f>
        <s:v/>
      </s:c>
      <s:c r="C126" s="19" t="str">
        <s:f>IF($A126="","",SUMPRODUCT(--('Записи'!$M$9:$M$209=$A126),--('Записи'!$A$9:$A$209="ЗАПИС"),--('Записи'!$R$9:$R$209="acre"),'Записи'!$Q$9:$Q$209))</s:f>
        <s:v/>
      </s:c>
      <s:c r="D126" s="19" t="str">
        <s:f>IF($A126="","",SUMPRODUCT(--('Записи'!$M$9:$M$209=$A126),--('Записи'!$A$9:$A$209="ЗАПИС"),--('Записи'!$R$9:$R$209="m²"),'Записи'!$Q$9:$Q$209))</s:f>
        <s:v/>
      </s:c>
      <s:c r="E126" s="20" t="str">
        <s:f>IF($A126="","",SUMPRODUCT(--('Записи'!$M$9:$M$209=$A126),--('Записи'!$A$9:$A$209="ЗАПИС"),--('Записи'!$Q$9:$Q$209=""))+SUMPRODUCT(--('Записи'!$M$9:$M$209=$A126),--('Записи'!$A$9:$A$209="ЗАПИС"),--('Записи'!$Q$9:$Q$209&lt;&gt;""),--('Записи'!$R$9:$R$209="")))</s:f>
        <s:v/>
      </s:c>
      <s:c r="F126" s="21" t="n"/>
      <s:c r="G126" s="18" t="str">
        <s:f>IF(AND('Записи'!A126="ЗАПИС",'Записи'!J126&lt;&gt;""),IF(SUMPRODUCT(--('Записи'!$J$9:J126='Записи'!J126),--('Записи'!$A$9:A126="ЗАПИС"))=1,'Записи'!J126,""),"")</s:f>
        <s:v/>
      </s:c>
      <s:c r="H126" s="19" t="str">
        <s:f>IF($G126="","",SUMPRODUCT(--('Записи'!$J$9:$J$209=$G126),--('Записи'!$A$9:$A$209="ЗАПИС"),--('Записи'!$R$9:$R$209="ha"),'Записи'!$Q$9:$Q$209))</s:f>
        <s:v/>
      </s:c>
      <s:c r="I126" s="19" t="str">
        <s:f>IF($G126="","",SUMPRODUCT(--('Записи'!$J$9:$J$209=$G126),--('Записи'!$A$9:$A$209="ЗАПИС"),--('Записи'!$R$9:$R$209="acre"),'Записи'!$Q$9:$Q$209))</s:f>
        <s:v/>
      </s:c>
      <s:c r="J126" s="19" t="str">
        <s:f>IF($G126="","",SUMPRODUCT(--('Записи'!$J$9:$J$209=$G126),--('Записи'!$A$9:$A$209="ЗАПИС"),--('Записи'!$R$9:$R$209="m²"),'Записи'!$Q$9:$Q$209))</s:f>
        <s:v/>
      </s:c>
      <s:c r="K126" s="20" t="str">
        <s:f>IF($G126="","",SUMPRODUCT(--('Записи'!$J$9:$J$209=$G126),--('Записи'!$A$9:$A$209="ЗАПИС"),--('Записи'!$Q$9:$Q$209=""))+SUMPRODUCT(--('Записи'!$J$9:$J$209=$G126),--('Записи'!$A$9:$A$209="ЗАПИС"),--('Записи'!$Q$9:$Q$209&lt;&gt;""),--('Записи'!$R$9:$R$209="")))</s:f>
        <s:v/>
      </s:c>
    </s:row>
    <s:row r="127" ht="25" customHeight="1">
      <s:c r="A127" s="18" t="str">
        <s:f>IF(AND('Записи'!A127="ЗАПИС",'Записи'!M127&lt;&gt;""),IF(SUMPRODUCT(--('Записи'!$M$9:M127='Записи'!M127),--('Записи'!$A$9:A127="ЗАПИС"))=1,'Записи'!M127,""),"")</s:f>
        <s:v/>
      </s:c>
      <s:c r="B127" s="19" t="str">
        <s:f>IF($A127="","",SUMPRODUCT(--('Записи'!$M$9:$M$209=$A127),--('Записи'!$A$9:$A$209="ЗАПИС"),--('Записи'!$R$9:$R$209="ha"),'Записи'!$Q$9:$Q$209))</s:f>
        <s:v/>
      </s:c>
      <s:c r="C127" s="19" t="str">
        <s:f>IF($A127="","",SUMPRODUCT(--('Записи'!$M$9:$M$209=$A127),--('Записи'!$A$9:$A$209="ЗАПИС"),--('Записи'!$R$9:$R$209="acre"),'Записи'!$Q$9:$Q$209))</s:f>
        <s:v/>
      </s:c>
      <s:c r="D127" s="19" t="str">
        <s:f>IF($A127="","",SUMPRODUCT(--('Записи'!$M$9:$M$209=$A127),--('Записи'!$A$9:$A$209="ЗАПИС"),--('Записи'!$R$9:$R$209="m²"),'Записи'!$Q$9:$Q$209))</s:f>
        <s:v/>
      </s:c>
      <s:c r="E127" s="20" t="str">
        <s:f>IF($A127="","",SUMPRODUCT(--('Записи'!$M$9:$M$209=$A127),--('Записи'!$A$9:$A$209="ЗАПИС"),--('Записи'!$Q$9:$Q$209=""))+SUMPRODUCT(--('Записи'!$M$9:$M$209=$A127),--('Записи'!$A$9:$A$209="ЗАПИС"),--('Записи'!$Q$9:$Q$209&lt;&gt;""),--('Записи'!$R$9:$R$209="")))</s:f>
        <s:v/>
      </s:c>
      <s:c r="F127" s="21" t="n"/>
      <s:c r="G127" s="18" t="str">
        <s:f>IF(AND('Записи'!A127="ЗАПИС",'Записи'!J127&lt;&gt;""),IF(SUMPRODUCT(--('Записи'!$J$9:J127='Записи'!J127),--('Записи'!$A$9:A127="ЗАПИС"))=1,'Записи'!J127,""),"")</s:f>
        <s:v/>
      </s:c>
      <s:c r="H127" s="19" t="str">
        <s:f>IF($G127="","",SUMPRODUCT(--('Записи'!$J$9:$J$209=$G127),--('Записи'!$A$9:$A$209="ЗАПИС"),--('Записи'!$R$9:$R$209="ha"),'Записи'!$Q$9:$Q$209))</s:f>
        <s:v/>
      </s:c>
      <s:c r="I127" s="19" t="str">
        <s:f>IF($G127="","",SUMPRODUCT(--('Записи'!$J$9:$J$209=$G127),--('Записи'!$A$9:$A$209="ЗАПИС"),--('Записи'!$R$9:$R$209="acre"),'Записи'!$Q$9:$Q$209))</s:f>
        <s:v/>
      </s:c>
      <s:c r="J127" s="19" t="str">
        <s:f>IF($G127="","",SUMPRODUCT(--('Записи'!$J$9:$J$209=$G127),--('Записи'!$A$9:$A$209="ЗАПИС"),--('Записи'!$R$9:$R$209="m²"),'Записи'!$Q$9:$Q$209))</s:f>
        <s:v/>
      </s:c>
      <s:c r="K127" s="20" t="str">
        <s:f>IF($G127="","",SUMPRODUCT(--('Записи'!$J$9:$J$209=$G127),--('Записи'!$A$9:$A$209="ЗАПИС"),--('Записи'!$Q$9:$Q$209=""))+SUMPRODUCT(--('Записи'!$J$9:$J$209=$G127),--('Записи'!$A$9:$A$209="ЗАПИС"),--('Записи'!$Q$9:$Q$209&lt;&gt;""),--('Записи'!$R$9:$R$209="")))</s:f>
        <s:v/>
      </s:c>
    </s:row>
    <s:row r="128" ht="25" customHeight="1">
      <s:c r="A128" s="18" t="str">
        <s:f>IF(AND('Записи'!A128="ЗАПИС",'Записи'!M128&lt;&gt;""),IF(SUMPRODUCT(--('Записи'!$M$9:M128='Записи'!M128),--('Записи'!$A$9:A128="ЗАПИС"))=1,'Записи'!M128,""),"")</s:f>
        <s:v/>
      </s:c>
      <s:c r="B128" s="19" t="str">
        <s:f>IF($A128="","",SUMPRODUCT(--('Записи'!$M$9:$M$209=$A128),--('Записи'!$A$9:$A$209="ЗАПИС"),--('Записи'!$R$9:$R$209="ha"),'Записи'!$Q$9:$Q$209))</s:f>
        <s:v/>
      </s:c>
      <s:c r="C128" s="19" t="str">
        <s:f>IF($A128="","",SUMPRODUCT(--('Записи'!$M$9:$M$209=$A128),--('Записи'!$A$9:$A$209="ЗАПИС"),--('Записи'!$R$9:$R$209="acre"),'Записи'!$Q$9:$Q$209))</s:f>
        <s:v/>
      </s:c>
      <s:c r="D128" s="19" t="str">
        <s:f>IF($A128="","",SUMPRODUCT(--('Записи'!$M$9:$M$209=$A128),--('Записи'!$A$9:$A$209="ЗАПИС"),--('Записи'!$R$9:$R$209="m²"),'Записи'!$Q$9:$Q$209))</s:f>
        <s:v/>
      </s:c>
      <s:c r="E128" s="20" t="str">
        <s:f>IF($A128="","",SUMPRODUCT(--('Записи'!$M$9:$M$209=$A128),--('Записи'!$A$9:$A$209="ЗАПИС"),--('Записи'!$Q$9:$Q$209=""))+SUMPRODUCT(--('Записи'!$M$9:$M$209=$A128),--('Записи'!$A$9:$A$209="ЗАПИС"),--('Записи'!$Q$9:$Q$209&lt;&gt;""),--('Записи'!$R$9:$R$209="")))</s:f>
        <s:v/>
      </s:c>
      <s:c r="F128" s="21" t="n"/>
      <s:c r="G128" s="18" t="str">
        <s:f>IF(AND('Записи'!A128="ЗАПИС",'Записи'!J128&lt;&gt;""),IF(SUMPRODUCT(--('Записи'!$J$9:J128='Записи'!J128),--('Записи'!$A$9:A128="ЗАПИС"))=1,'Записи'!J128,""),"")</s:f>
        <s:v/>
      </s:c>
      <s:c r="H128" s="19" t="str">
        <s:f>IF($G128="","",SUMPRODUCT(--('Записи'!$J$9:$J$209=$G128),--('Записи'!$A$9:$A$209="ЗАПИС"),--('Записи'!$R$9:$R$209="ha"),'Записи'!$Q$9:$Q$209))</s:f>
        <s:v/>
      </s:c>
      <s:c r="I128" s="19" t="str">
        <s:f>IF($G128="","",SUMPRODUCT(--('Записи'!$J$9:$J$209=$G128),--('Записи'!$A$9:$A$209="ЗАПИС"),--('Записи'!$R$9:$R$209="acre"),'Записи'!$Q$9:$Q$209))</s:f>
        <s:v/>
      </s:c>
      <s:c r="J128" s="19" t="str">
        <s:f>IF($G128="","",SUMPRODUCT(--('Записи'!$J$9:$J$209=$G128),--('Записи'!$A$9:$A$209="ЗАПИС"),--('Записи'!$R$9:$R$209="m²"),'Записи'!$Q$9:$Q$209))</s:f>
        <s:v/>
      </s:c>
      <s:c r="K128" s="20" t="str">
        <s:f>IF($G128="","",SUMPRODUCT(--('Записи'!$J$9:$J$209=$G128),--('Записи'!$A$9:$A$209="ЗАПИС"),--('Записи'!$Q$9:$Q$209=""))+SUMPRODUCT(--('Записи'!$J$9:$J$209=$G128),--('Записи'!$A$9:$A$209="ЗАПИС"),--('Записи'!$Q$9:$Q$209&lt;&gt;""),--('Записи'!$R$9:$R$209="")))</s:f>
        <s:v/>
      </s:c>
    </s:row>
    <s:row r="129" ht="25" customHeight="1">
      <s:c r="A129" s="18" t="str">
        <s:f>IF(AND('Записи'!A129="ЗАПИС",'Записи'!M129&lt;&gt;""),IF(SUMPRODUCT(--('Записи'!$M$9:M129='Записи'!M129),--('Записи'!$A$9:A129="ЗАПИС"))=1,'Записи'!M129,""),"")</s:f>
        <s:v/>
      </s:c>
      <s:c r="B129" s="19" t="str">
        <s:f>IF($A129="","",SUMPRODUCT(--('Записи'!$M$9:$M$209=$A129),--('Записи'!$A$9:$A$209="ЗАПИС"),--('Записи'!$R$9:$R$209="ha"),'Записи'!$Q$9:$Q$209))</s:f>
        <s:v/>
      </s:c>
      <s:c r="C129" s="19" t="str">
        <s:f>IF($A129="","",SUMPRODUCT(--('Записи'!$M$9:$M$209=$A129),--('Записи'!$A$9:$A$209="ЗАПИС"),--('Записи'!$R$9:$R$209="acre"),'Записи'!$Q$9:$Q$209))</s:f>
        <s:v/>
      </s:c>
      <s:c r="D129" s="19" t="str">
        <s:f>IF($A129="","",SUMPRODUCT(--('Записи'!$M$9:$M$209=$A129),--('Записи'!$A$9:$A$209="ЗАПИС"),--('Записи'!$R$9:$R$209="m²"),'Записи'!$Q$9:$Q$209))</s:f>
        <s:v/>
      </s:c>
      <s:c r="E129" s="20" t="str">
        <s:f>IF($A129="","",SUMPRODUCT(--('Записи'!$M$9:$M$209=$A129),--('Записи'!$A$9:$A$209="ЗАПИС"),--('Записи'!$Q$9:$Q$209=""))+SUMPRODUCT(--('Записи'!$M$9:$M$209=$A129),--('Записи'!$A$9:$A$209="ЗАПИС"),--('Записи'!$Q$9:$Q$209&lt;&gt;""),--('Записи'!$R$9:$R$209="")))</s:f>
        <s:v/>
      </s:c>
      <s:c r="F129" s="21" t="n"/>
      <s:c r="G129" s="18" t="str">
        <s:f>IF(AND('Записи'!A129="ЗАПИС",'Записи'!J129&lt;&gt;""),IF(SUMPRODUCT(--('Записи'!$J$9:J129='Записи'!J129),--('Записи'!$A$9:A129="ЗАПИС"))=1,'Записи'!J129,""),"")</s:f>
        <s:v/>
      </s:c>
      <s:c r="H129" s="19" t="str">
        <s:f>IF($G129="","",SUMPRODUCT(--('Записи'!$J$9:$J$209=$G129),--('Записи'!$A$9:$A$209="ЗАПИС"),--('Записи'!$R$9:$R$209="ha"),'Записи'!$Q$9:$Q$209))</s:f>
        <s:v/>
      </s:c>
      <s:c r="I129" s="19" t="str">
        <s:f>IF($G129="","",SUMPRODUCT(--('Записи'!$J$9:$J$209=$G129),--('Записи'!$A$9:$A$209="ЗАПИС"),--('Записи'!$R$9:$R$209="acre"),'Записи'!$Q$9:$Q$209))</s:f>
        <s:v/>
      </s:c>
      <s:c r="J129" s="19" t="str">
        <s:f>IF($G129="","",SUMPRODUCT(--('Записи'!$J$9:$J$209=$G129),--('Записи'!$A$9:$A$209="ЗАПИС"),--('Записи'!$R$9:$R$209="m²"),'Записи'!$Q$9:$Q$209))</s:f>
        <s:v/>
      </s:c>
      <s:c r="K129" s="20" t="str">
        <s:f>IF($G129="","",SUMPRODUCT(--('Записи'!$J$9:$J$209=$G129),--('Записи'!$A$9:$A$209="ЗАПИС"),--('Записи'!$Q$9:$Q$209=""))+SUMPRODUCT(--('Записи'!$J$9:$J$209=$G129),--('Записи'!$A$9:$A$209="ЗАПИС"),--('Записи'!$Q$9:$Q$209&lt;&gt;""),--('Записи'!$R$9:$R$209="")))</s:f>
        <s:v/>
      </s:c>
    </s:row>
    <s:row r="130" ht="25" customHeight="1">
      <s:c r="A130" s="18" t="str">
        <s:f>IF(AND('Записи'!A130="ЗАПИС",'Записи'!M130&lt;&gt;""),IF(SUMPRODUCT(--('Записи'!$M$9:M130='Записи'!M130),--('Записи'!$A$9:A130="ЗАПИС"))=1,'Записи'!M130,""),"")</s:f>
        <s:v/>
      </s:c>
      <s:c r="B130" s="19" t="str">
        <s:f>IF($A130="","",SUMPRODUCT(--('Записи'!$M$9:$M$209=$A130),--('Записи'!$A$9:$A$209="ЗАПИС"),--('Записи'!$R$9:$R$209="ha"),'Записи'!$Q$9:$Q$209))</s:f>
        <s:v/>
      </s:c>
      <s:c r="C130" s="19" t="str">
        <s:f>IF($A130="","",SUMPRODUCT(--('Записи'!$M$9:$M$209=$A130),--('Записи'!$A$9:$A$209="ЗАПИС"),--('Записи'!$R$9:$R$209="acre"),'Записи'!$Q$9:$Q$209))</s:f>
        <s:v/>
      </s:c>
      <s:c r="D130" s="19" t="str">
        <s:f>IF($A130="","",SUMPRODUCT(--('Записи'!$M$9:$M$209=$A130),--('Записи'!$A$9:$A$209="ЗАПИС"),--('Записи'!$R$9:$R$209="m²"),'Записи'!$Q$9:$Q$209))</s:f>
        <s:v/>
      </s:c>
      <s:c r="E130" s="20" t="str">
        <s:f>IF($A130="","",SUMPRODUCT(--('Записи'!$M$9:$M$209=$A130),--('Записи'!$A$9:$A$209="ЗАПИС"),--('Записи'!$Q$9:$Q$209=""))+SUMPRODUCT(--('Записи'!$M$9:$M$209=$A130),--('Записи'!$A$9:$A$209="ЗАПИС"),--('Записи'!$Q$9:$Q$209&lt;&gt;""),--('Записи'!$R$9:$R$209="")))</s:f>
        <s:v/>
      </s:c>
      <s:c r="F130" s="21" t="n"/>
      <s:c r="G130" s="18" t="str">
        <s:f>IF(AND('Записи'!A130="ЗАПИС",'Записи'!J130&lt;&gt;""),IF(SUMPRODUCT(--('Записи'!$J$9:J130='Записи'!J130),--('Записи'!$A$9:A130="ЗАПИС"))=1,'Записи'!J130,""),"")</s:f>
        <s:v/>
      </s:c>
      <s:c r="H130" s="19" t="str">
        <s:f>IF($G130="","",SUMPRODUCT(--('Записи'!$J$9:$J$209=$G130),--('Записи'!$A$9:$A$209="ЗАПИС"),--('Записи'!$R$9:$R$209="ha"),'Записи'!$Q$9:$Q$209))</s:f>
        <s:v/>
      </s:c>
      <s:c r="I130" s="19" t="str">
        <s:f>IF($G130="","",SUMPRODUCT(--('Записи'!$J$9:$J$209=$G130),--('Записи'!$A$9:$A$209="ЗАПИС"),--('Записи'!$R$9:$R$209="acre"),'Записи'!$Q$9:$Q$209))</s:f>
        <s:v/>
      </s:c>
      <s:c r="J130" s="19" t="str">
        <s:f>IF($G130="","",SUMPRODUCT(--('Записи'!$J$9:$J$209=$G130),--('Записи'!$A$9:$A$209="ЗАПИС"),--('Записи'!$R$9:$R$209="m²"),'Записи'!$Q$9:$Q$209))</s:f>
        <s:v/>
      </s:c>
      <s:c r="K130" s="20" t="str">
        <s:f>IF($G130="","",SUMPRODUCT(--('Записи'!$J$9:$J$209=$G130),--('Записи'!$A$9:$A$209="ЗАПИС"),--('Записи'!$Q$9:$Q$209=""))+SUMPRODUCT(--('Записи'!$J$9:$J$209=$G130),--('Записи'!$A$9:$A$209="ЗАПИС"),--('Записи'!$Q$9:$Q$209&lt;&gt;""),--('Записи'!$R$9:$R$209="")))</s:f>
        <s:v/>
      </s:c>
    </s:row>
    <s:row r="131" ht="25" customHeight="1">
      <s:c r="A131" s="18" t="str">
        <s:f>IF(AND('Записи'!A131="ЗАПИС",'Записи'!M131&lt;&gt;""),IF(SUMPRODUCT(--('Записи'!$M$9:M131='Записи'!M131),--('Записи'!$A$9:A131="ЗАПИС"))=1,'Записи'!M131,""),"")</s:f>
        <s:v/>
      </s:c>
      <s:c r="B131" s="19" t="str">
        <s:f>IF($A131="","",SUMPRODUCT(--('Записи'!$M$9:$M$209=$A131),--('Записи'!$A$9:$A$209="ЗАПИС"),--('Записи'!$R$9:$R$209="ha"),'Записи'!$Q$9:$Q$209))</s:f>
        <s:v/>
      </s:c>
      <s:c r="C131" s="19" t="str">
        <s:f>IF($A131="","",SUMPRODUCT(--('Записи'!$M$9:$M$209=$A131),--('Записи'!$A$9:$A$209="ЗАПИС"),--('Записи'!$R$9:$R$209="acre"),'Записи'!$Q$9:$Q$209))</s:f>
        <s:v/>
      </s:c>
      <s:c r="D131" s="19" t="str">
        <s:f>IF($A131="","",SUMPRODUCT(--('Записи'!$M$9:$M$209=$A131),--('Записи'!$A$9:$A$209="ЗАПИС"),--('Записи'!$R$9:$R$209="m²"),'Записи'!$Q$9:$Q$209))</s:f>
        <s:v/>
      </s:c>
      <s:c r="E131" s="20" t="str">
        <s:f>IF($A131="","",SUMPRODUCT(--('Записи'!$M$9:$M$209=$A131),--('Записи'!$A$9:$A$209="ЗАПИС"),--('Записи'!$Q$9:$Q$209=""))+SUMPRODUCT(--('Записи'!$M$9:$M$209=$A131),--('Записи'!$A$9:$A$209="ЗАПИС"),--('Записи'!$Q$9:$Q$209&lt;&gt;""),--('Записи'!$R$9:$R$209="")))</s:f>
        <s:v/>
      </s:c>
      <s:c r="F131" s="21" t="n"/>
      <s:c r="G131" s="18" t="str">
        <s:f>IF(AND('Записи'!A131="ЗАПИС",'Записи'!J131&lt;&gt;""),IF(SUMPRODUCT(--('Записи'!$J$9:J131='Записи'!J131),--('Записи'!$A$9:A131="ЗАПИС"))=1,'Записи'!J131,""),"")</s:f>
        <s:v/>
      </s:c>
      <s:c r="H131" s="19" t="str">
        <s:f>IF($G131="","",SUMPRODUCT(--('Записи'!$J$9:$J$209=$G131),--('Записи'!$A$9:$A$209="ЗАПИС"),--('Записи'!$R$9:$R$209="ha"),'Записи'!$Q$9:$Q$209))</s:f>
        <s:v/>
      </s:c>
      <s:c r="I131" s="19" t="str">
        <s:f>IF($G131="","",SUMPRODUCT(--('Записи'!$J$9:$J$209=$G131),--('Записи'!$A$9:$A$209="ЗАПИС"),--('Записи'!$R$9:$R$209="acre"),'Записи'!$Q$9:$Q$209))</s:f>
        <s:v/>
      </s:c>
      <s:c r="J131" s="19" t="str">
        <s:f>IF($G131="","",SUMPRODUCT(--('Записи'!$J$9:$J$209=$G131),--('Записи'!$A$9:$A$209="ЗАПИС"),--('Записи'!$R$9:$R$209="m²"),'Записи'!$Q$9:$Q$209))</s:f>
        <s:v/>
      </s:c>
      <s:c r="K131" s="20" t="str">
        <s:f>IF($G131="","",SUMPRODUCT(--('Записи'!$J$9:$J$209=$G131),--('Записи'!$A$9:$A$209="ЗАПИС"),--('Записи'!$Q$9:$Q$209=""))+SUMPRODUCT(--('Записи'!$J$9:$J$209=$G131),--('Записи'!$A$9:$A$209="ЗАПИС"),--('Записи'!$Q$9:$Q$209&lt;&gt;""),--('Записи'!$R$9:$R$209="")))</s:f>
        <s:v/>
      </s:c>
    </s:row>
    <s:row r="132" ht="25" customHeight="1">
      <s:c r="A132" s="18" t="str">
        <s:f>IF(AND('Записи'!A132="ЗАПИС",'Записи'!M132&lt;&gt;""),IF(SUMPRODUCT(--('Записи'!$M$9:M132='Записи'!M132),--('Записи'!$A$9:A132="ЗАПИС"))=1,'Записи'!M132,""),"")</s:f>
        <s:v/>
      </s:c>
      <s:c r="B132" s="19" t="str">
        <s:f>IF($A132="","",SUMPRODUCT(--('Записи'!$M$9:$M$209=$A132),--('Записи'!$A$9:$A$209="ЗАПИС"),--('Записи'!$R$9:$R$209="ha"),'Записи'!$Q$9:$Q$209))</s:f>
        <s:v/>
      </s:c>
      <s:c r="C132" s="19" t="str">
        <s:f>IF($A132="","",SUMPRODUCT(--('Записи'!$M$9:$M$209=$A132),--('Записи'!$A$9:$A$209="ЗАПИС"),--('Записи'!$R$9:$R$209="acre"),'Записи'!$Q$9:$Q$209))</s:f>
        <s:v/>
      </s:c>
      <s:c r="D132" s="19" t="str">
        <s:f>IF($A132="","",SUMPRODUCT(--('Записи'!$M$9:$M$209=$A132),--('Записи'!$A$9:$A$209="ЗАПИС"),--('Записи'!$R$9:$R$209="m²"),'Записи'!$Q$9:$Q$209))</s:f>
        <s:v/>
      </s:c>
      <s:c r="E132" s="20" t="str">
        <s:f>IF($A132="","",SUMPRODUCT(--('Записи'!$M$9:$M$209=$A132),--('Записи'!$A$9:$A$209="ЗАПИС"),--('Записи'!$Q$9:$Q$209=""))+SUMPRODUCT(--('Записи'!$M$9:$M$209=$A132),--('Записи'!$A$9:$A$209="ЗАПИС"),--('Записи'!$Q$9:$Q$209&lt;&gt;""),--('Записи'!$R$9:$R$209="")))</s:f>
        <s:v/>
      </s:c>
      <s:c r="F132" s="21" t="n"/>
      <s:c r="G132" s="18" t="str">
        <s:f>IF(AND('Записи'!A132="ЗАПИС",'Записи'!J132&lt;&gt;""),IF(SUMPRODUCT(--('Записи'!$J$9:J132='Записи'!J132),--('Записи'!$A$9:A132="ЗАПИС"))=1,'Записи'!J132,""),"")</s:f>
        <s:v/>
      </s:c>
      <s:c r="H132" s="19" t="str">
        <s:f>IF($G132="","",SUMPRODUCT(--('Записи'!$J$9:$J$209=$G132),--('Записи'!$A$9:$A$209="ЗАПИС"),--('Записи'!$R$9:$R$209="ha"),'Записи'!$Q$9:$Q$209))</s:f>
        <s:v/>
      </s:c>
      <s:c r="I132" s="19" t="str">
        <s:f>IF($G132="","",SUMPRODUCT(--('Записи'!$J$9:$J$209=$G132),--('Записи'!$A$9:$A$209="ЗАПИС"),--('Записи'!$R$9:$R$209="acre"),'Записи'!$Q$9:$Q$209))</s:f>
        <s:v/>
      </s:c>
      <s:c r="J132" s="19" t="str">
        <s:f>IF($G132="","",SUMPRODUCT(--('Записи'!$J$9:$J$209=$G132),--('Записи'!$A$9:$A$209="ЗАПИС"),--('Записи'!$R$9:$R$209="m²"),'Записи'!$Q$9:$Q$209))</s:f>
        <s:v/>
      </s:c>
      <s:c r="K132" s="20" t="str">
        <s:f>IF($G132="","",SUMPRODUCT(--('Записи'!$J$9:$J$209=$G132),--('Записи'!$A$9:$A$209="ЗАПИС"),--('Записи'!$Q$9:$Q$209=""))+SUMPRODUCT(--('Записи'!$J$9:$J$209=$G132),--('Записи'!$A$9:$A$209="ЗАПИС"),--('Записи'!$Q$9:$Q$209&lt;&gt;""),--('Записи'!$R$9:$R$209="")))</s:f>
        <s:v/>
      </s:c>
    </s:row>
    <s:row r="133" ht="25" customHeight="1">
      <s:c r="A133" s="18" t="str">
        <s:f>IF(AND('Записи'!A133="ЗАПИС",'Записи'!M133&lt;&gt;""),IF(SUMPRODUCT(--('Записи'!$M$9:M133='Записи'!M133),--('Записи'!$A$9:A133="ЗАПИС"))=1,'Записи'!M133,""),"")</s:f>
        <s:v/>
      </s:c>
      <s:c r="B133" s="19" t="str">
        <s:f>IF($A133="","",SUMPRODUCT(--('Записи'!$M$9:$M$209=$A133),--('Записи'!$A$9:$A$209="ЗАПИС"),--('Записи'!$R$9:$R$209="ha"),'Записи'!$Q$9:$Q$209))</s:f>
        <s:v/>
      </s:c>
      <s:c r="C133" s="19" t="str">
        <s:f>IF($A133="","",SUMPRODUCT(--('Записи'!$M$9:$M$209=$A133),--('Записи'!$A$9:$A$209="ЗАПИС"),--('Записи'!$R$9:$R$209="acre"),'Записи'!$Q$9:$Q$209))</s:f>
        <s:v/>
      </s:c>
      <s:c r="D133" s="19" t="str">
        <s:f>IF($A133="","",SUMPRODUCT(--('Записи'!$M$9:$M$209=$A133),--('Записи'!$A$9:$A$209="ЗАПИС"),--('Записи'!$R$9:$R$209="m²"),'Записи'!$Q$9:$Q$209))</s:f>
        <s:v/>
      </s:c>
      <s:c r="E133" s="20" t="str">
        <s:f>IF($A133="","",SUMPRODUCT(--('Записи'!$M$9:$M$209=$A133),--('Записи'!$A$9:$A$209="ЗАПИС"),--('Записи'!$Q$9:$Q$209=""))+SUMPRODUCT(--('Записи'!$M$9:$M$209=$A133),--('Записи'!$A$9:$A$209="ЗАПИС"),--('Записи'!$Q$9:$Q$209&lt;&gt;""),--('Записи'!$R$9:$R$209="")))</s:f>
        <s:v/>
      </s:c>
      <s:c r="F133" s="21" t="n"/>
      <s:c r="G133" s="18" t="str">
        <s:f>IF(AND('Записи'!A133="ЗАПИС",'Записи'!J133&lt;&gt;""),IF(SUMPRODUCT(--('Записи'!$J$9:J133='Записи'!J133),--('Записи'!$A$9:A133="ЗАПИС"))=1,'Записи'!J133,""),"")</s:f>
        <s:v/>
      </s:c>
      <s:c r="H133" s="19" t="str">
        <s:f>IF($G133="","",SUMPRODUCT(--('Записи'!$J$9:$J$209=$G133),--('Записи'!$A$9:$A$209="ЗАПИС"),--('Записи'!$R$9:$R$209="ha"),'Записи'!$Q$9:$Q$209))</s:f>
        <s:v/>
      </s:c>
      <s:c r="I133" s="19" t="str">
        <s:f>IF($G133="","",SUMPRODUCT(--('Записи'!$J$9:$J$209=$G133),--('Записи'!$A$9:$A$209="ЗАПИС"),--('Записи'!$R$9:$R$209="acre"),'Записи'!$Q$9:$Q$209))</s:f>
        <s:v/>
      </s:c>
      <s:c r="J133" s="19" t="str">
        <s:f>IF($G133="","",SUMPRODUCT(--('Записи'!$J$9:$J$209=$G133),--('Записи'!$A$9:$A$209="ЗАПИС"),--('Записи'!$R$9:$R$209="m²"),'Записи'!$Q$9:$Q$209))</s:f>
        <s:v/>
      </s:c>
      <s:c r="K133" s="20" t="str">
        <s:f>IF($G133="","",SUMPRODUCT(--('Записи'!$J$9:$J$209=$G133),--('Записи'!$A$9:$A$209="ЗАПИС"),--('Записи'!$Q$9:$Q$209=""))+SUMPRODUCT(--('Записи'!$J$9:$J$209=$G133),--('Записи'!$A$9:$A$209="ЗАПИС"),--('Записи'!$Q$9:$Q$209&lt;&gt;""),--('Записи'!$R$9:$R$209="")))</s:f>
        <s:v/>
      </s:c>
    </s:row>
    <s:row r="134" ht="25" customHeight="1">
      <s:c r="A134" s="18" t="str">
        <s:f>IF(AND('Записи'!A134="ЗАПИС",'Записи'!M134&lt;&gt;""),IF(SUMPRODUCT(--('Записи'!$M$9:M134='Записи'!M134),--('Записи'!$A$9:A134="ЗАПИС"))=1,'Записи'!M134,""),"")</s:f>
        <s:v/>
      </s:c>
      <s:c r="B134" s="19" t="str">
        <s:f>IF($A134="","",SUMPRODUCT(--('Записи'!$M$9:$M$209=$A134),--('Записи'!$A$9:$A$209="ЗАПИС"),--('Записи'!$R$9:$R$209="ha"),'Записи'!$Q$9:$Q$209))</s:f>
        <s:v/>
      </s:c>
      <s:c r="C134" s="19" t="str">
        <s:f>IF($A134="","",SUMPRODUCT(--('Записи'!$M$9:$M$209=$A134),--('Записи'!$A$9:$A$209="ЗАПИС"),--('Записи'!$R$9:$R$209="acre"),'Записи'!$Q$9:$Q$209))</s:f>
        <s:v/>
      </s:c>
      <s:c r="D134" s="19" t="str">
        <s:f>IF($A134="","",SUMPRODUCT(--('Записи'!$M$9:$M$209=$A134),--('Записи'!$A$9:$A$209="ЗАПИС"),--('Записи'!$R$9:$R$209="m²"),'Записи'!$Q$9:$Q$209))</s:f>
        <s:v/>
      </s:c>
      <s:c r="E134" s="20" t="str">
        <s:f>IF($A134="","",SUMPRODUCT(--('Записи'!$M$9:$M$209=$A134),--('Записи'!$A$9:$A$209="ЗАПИС"),--('Записи'!$Q$9:$Q$209=""))+SUMPRODUCT(--('Записи'!$M$9:$M$209=$A134),--('Записи'!$A$9:$A$209="ЗАПИС"),--('Записи'!$Q$9:$Q$209&lt;&gt;""),--('Записи'!$R$9:$R$209="")))</s:f>
        <s:v/>
      </s:c>
      <s:c r="F134" s="21" t="n"/>
      <s:c r="G134" s="18" t="str">
        <s:f>IF(AND('Записи'!A134="ЗАПИС",'Записи'!J134&lt;&gt;""),IF(SUMPRODUCT(--('Записи'!$J$9:J134='Записи'!J134),--('Записи'!$A$9:A134="ЗАПИС"))=1,'Записи'!J134,""),"")</s:f>
        <s:v/>
      </s:c>
      <s:c r="H134" s="19" t="str">
        <s:f>IF($G134="","",SUMPRODUCT(--('Записи'!$J$9:$J$209=$G134),--('Записи'!$A$9:$A$209="ЗАПИС"),--('Записи'!$R$9:$R$209="ha"),'Записи'!$Q$9:$Q$209))</s:f>
        <s:v/>
      </s:c>
      <s:c r="I134" s="19" t="str">
        <s:f>IF($G134="","",SUMPRODUCT(--('Записи'!$J$9:$J$209=$G134),--('Записи'!$A$9:$A$209="ЗАПИС"),--('Записи'!$R$9:$R$209="acre"),'Записи'!$Q$9:$Q$209))</s:f>
        <s:v/>
      </s:c>
      <s:c r="J134" s="19" t="str">
        <s:f>IF($G134="","",SUMPRODUCT(--('Записи'!$J$9:$J$209=$G134),--('Записи'!$A$9:$A$209="ЗАПИС"),--('Записи'!$R$9:$R$209="m²"),'Записи'!$Q$9:$Q$209))</s:f>
        <s:v/>
      </s:c>
      <s:c r="K134" s="20" t="str">
        <s:f>IF($G134="","",SUMPRODUCT(--('Записи'!$J$9:$J$209=$G134),--('Записи'!$A$9:$A$209="ЗАПИС"),--('Записи'!$Q$9:$Q$209=""))+SUMPRODUCT(--('Записи'!$J$9:$J$209=$G134),--('Записи'!$A$9:$A$209="ЗАПИС"),--('Записи'!$Q$9:$Q$209&lt;&gt;""),--('Записи'!$R$9:$R$209="")))</s:f>
        <s:v/>
      </s:c>
    </s:row>
    <s:row r="135" ht="25" customHeight="1">
      <s:c r="A135" s="18" t="str">
        <s:f>IF(AND('Записи'!A135="ЗАПИС",'Записи'!M135&lt;&gt;""),IF(SUMPRODUCT(--('Записи'!$M$9:M135='Записи'!M135),--('Записи'!$A$9:A135="ЗАПИС"))=1,'Записи'!M135,""),"")</s:f>
        <s:v/>
      </s:c>
      <s:c r="B135" s="19" t="str">
        <s:f>IF($A135="","",SUMPRODUCT(--('Записи'!$M$9:$M$209=$A135),--('Записи'!$A$9:$A$209="ЗАПИС"),--('Записи'!$R$9:$R$209="ha"),'Записи'!$Q$9:$Q$209))</s:f>
        <s:v/>
      </s:c>
      <s:c r="C135" s="19" t="str">
        <s:f>IF($A135="","",SUMPRODUCT(--('Записи'!$M$9:$M$209=$A135),--('Записи'!$A$9:$A$209="ЗАПИС"),--('Записи'!$R$9:$R$209="acre"),'Записи'!$Q$9:$Q$209))</s:f>
        <s:v/>
      </s:c>
      <s:c r="D135" s="19" t="str">
        <s:f>IF($A135="","",SUMPRODUCT(--('Записи'!$M$9:$M$209=$A135),--('Записи'!$A$9:$A$209="ЗАПИС"),--('Записи'!$R$9:$R$209="m²"),'Записи'!$Q$9:$Q$209))</s:f>
        <s:v/>
      </s:c>
      <s:c r="E135" s="20" t="str">
        <s:f>IF($A135="","",SUMPRODUCT(--('Записи'!$M$9:$M$209=$A135),--('Записи'!$A$9:$A$209="ЗАПИС"),--('Записи'!$Q$9:$Q$209=""))+SUMPRODUCT(--('Записи'!$M$9:$M$209=$A135),--('Записи'!$A$9:$A$209="ЗАПИС"),--('Записи'!$Q$9:$Q$209&lt;&gt;""),--('Записи'!$R$9:$R$209="")))</s:f>
        <s:v/>
      </s:c>
      <s:c r="F135" s="21" t="n"/>
      <s:c r="G135" s="18" t="str">
        <s:f>IF(AND('Записи'!A135="ЗАПИС",'Записи'!J135&lt;&gt;""),IF(SUMPRODUCT(--('Записи'!$J$9:J135='Записи'!J135),--('Записи'!$A$9:A135="ЗАПИС"))=1,'Записи'!J135,""),"")</s:f>
        <s:v/>
      </s:c>
      <s:c r="H135" s="19" t="str">
        <s:f>IF($G135="","",SUMPRODUCT(--('Записи'!$J$9:$J$209=$G135),--('Записи'!$A$9:$A$209="ЗАПИС"),--('Записи'!$R$9:$R$209="ha"),'Записи'!$Q$9:$Q$209))</s:f>
        <s:v/>
      </s:c>
      <s:c r="I135" s="19" t="str">
        <s:f>IF($G135="","",SUMPRODUCT(--('Записи'!$J$9:$J$209=$G135),--('Записи'!$A$9:$A$209="ЗАПИС"),--('Записи'!$R$9:$R$209="acre"),'Записи'!$Q$9:$Q$209))</s:f>
        <s:v/>
      </s:c>
      <s:c r="J135" s="19" t="str">
        <s:f>IF($G135="","",SUMPRODUCT(--('Записи'!$J$9:$J$209=$G135),--('Записи'!$A$9:$A$209="ЗАПИС"),--('Записи'!$R$9:$R$209="m²"),'Записи'!$Q$9:$Q$209))</s:f>
        <s:v/>
      </s:c>
      <s:c r="K135" s="20" t="str">
        <s:f>IF($G135="","",SUMPRODUCT(--('Записи'!$J$9:$J$209=$G135),--('Записи'!$A$9:$A$209="ЗАПИС"),--('Записи'!$Q$9:$Q$209=""))+SUMPRODUCT(--('Записи'!$J$9:$J$209=$G135),--('Записи'!$A$9:$A$209="ЗАПИС"),--('Записи'!$Q$9:$Q$209&lt;&gt;""),--('Записи'!$R$9:$R$209="")))</s:f>
        <s:v/>
      </s:c>
    </s:row>
    <s:row r="136" ht="25" customHeight="1">
      <s:c r="A136" s="18" t="str">
        <s:f>IF(AND('Записи'!A136="ЗАПИС",'Записи'!M136&lt;&gt;""),IF(SUMPRODUCT(--('Записи'!$M$9:M136='Записи'!M136),--('Записи'!$A$9:A136="ЗАПИС"))=1,'Записи'!M136,""),"")</s:f>
        <s:v/>
      </s:c>
      <s:c r="B136" s="19" t="str">
        <s:f>IF($A136="","",SUMPRODUCT(--('Записи'!$M$9:$M$209=$A136),--('Записи'!$A$9:$A$209="ЗАПИС"),--('Записи'!$R$9:$R$209="ha"),'Записи'!$Q$9:$Q$209))</s:f>
        <s:v/>
      </s:c>
      <s:c r="C136" s="19" t="str">
        <s:f>IF($A136="","",SUMPRODUCT(--('Записи'!$M$9:$M$209=$A136),--('Записи'!$A$9:$A$209="ЗАПИС"),--('Записи'!$R$9:$R$209="acre"),'Записи'!$Q$9:$Q$209))</s:f>
        <s:v/>
      </s:c>
      <s:c r="D136" s="19" t="str">
        <s:f>IF($A136="","",SUMPRODUCT(--('Записи'!$M$9:$M$209=$A136),--('Записи'!$A$9:$A$209="ЗАПИС"),--('Записи'!$R$9:$R$209="m²"),'Записи'!$Q$9:$Q$209))</s:f>
        <s:v/>
      </s:c>
      <s:c r="E136" s="20" t="str">
        <s:f>IF($A136="","",SUMPRODUCT(--('Записи'!$M$9:$M$209=$A136),--('Записи'!$A$9:$A$209="ЗАПИС"),--('Записи'!$Q$9:$Q$209=""))+SUMPRODUCT(--('Записи'!$M$9:$M$209=$A136),--('Записи'!$A$9:$A$209="ЗАПИС"),--('Записи'!$Q$9:$Q$209&lt;&gt;""),--('Записи'!$R$9:$R$209="")))</s:f>
        <s:v/>
      </s:c>
      <s:c r="F136" s="21" t="n"/>
      <s:c r="G136" s="18" t="str">
        <s:f>IF(AND('Записи'!A136="ЗАПИС",'Записи'!J136&lt;&gt;""),IF(SUMPRODUCT(--('Записи'!$J$9:J136='Записи'!J136),--('Записи'!$A$9:A136="ЗАПИС"))=1,'Записи'!J136,""),"")</s:f>
        <s:v/>
      </s:c>
      <s:c r="H136" s="19" t="str">
        <s:f>IF($G136="","",SUMPRODUCT(--('Записи'!$J$9:$J$209=$G136),--('Записи'!$A$9:$A$209="ЗАПИС"),--('Записи'!$R$9:$R$209="ha"),'Записи'!$Q$9:$Q$209))</s:f>
        <s:v/>
      </s:c>
      <s:c r="I136" s="19" t="str">
        <s:f>IF($G136="","",SUMPRODUCT(--('Записи'!$J$9:$J$209=$G136),--('Записи'!$A$9:$A$209="ЗАПИС"),--('Записи'!$R$9:$R$209="acre"),'Записи'!$Q$9:$Q$209))</s:f>
        <s:v/>
      </s:c>
      <s:c r="J136" s="19" t="str">
        <s:f>IF($G136="","",SUMPRODUCT(--('Записи'!$J$9:$J$209=$G136),--('Записи'!$A$9:$A$209="ЗАПИС"),--('Записи'!$R$9:$R$209="m²"),'Записи'!$Q$9:$Q$209))</s:f>
        <s:v/>
      </s:c>
      <s:c r="K136" s="20" t="str">
        <s:f>IF($G136="","",SUMPRODUCT(--('Записи'!$J$9:$J$209=$G136),--('Записи'!$A$9:$A$209="ЗАПИС"),--('Записи'!$Q$9:$Q$209=""))+SUMPRODUCT(--('Записи'!$J$9:$J$209=$G136),--('Записи'!$A$9:$A$209="ЗАПИС"),--('Записи'!$Q$9:$Q$209&lt;&gt;""),--('Записи'!$R$9:$R$209="")))</s:f>
        <s:v/>
      </s:c>
    </s:row>
    <s:row r="137" ht="25" customHeight="1">
      <s:c r="A137" s="18" t="str">
        <s:f>IF(AND('Записи'!A137="ЗАПИС",'Записи'!M137&lt;&gt;""),IF(SUMPRODUCT(--('Записи'!$M$9:M137='Записи'!M137),--('Записи'!$A$9:A137="ЗАПИС"))=1,'Записи'!M137,""),"")</s:f>
        <s:v/>
      </s:c>
      <s:c r="B137" s="19" t="str">
        <s:f>IF($A137="","",SUMPRODUCT(--('Записи'!$M$9:$M$209=$A137),--('Записи'!$A$9:$A$209="ЗАПИС"),--('Записи'!$R$9:$R$209="ha"),'Записи'!$Q$9:$Q$209))</s:f>
        <s:v/>
      </s:c>
      <s:c r="C137" s="19" t="str">
        <s:f>IF($A137="","",SUMPRODUCT(--('Записи'!$M$9:$M$209=$A137),--('Записи'!$A$9:$A$209="ЗАПИС"),--('Записи'!$R$9:$R$209="acre"),'Записи'!$Q$9:$Q$209))</s:f>
        <s:v/>
      </s:c>
      <s:c r="D137" s="19" t="str">
        <s:f>IF($A137="","",SUMPRODUCT(--('Записи'!$M$9:$M$209=$A137),--('Записи'!$A$9:$A$209="ЗАПИС"),--('Записи'!$R$9:$R$209="m²"),'Записи'!$Q$9:$Q$209))</s:f>
        <s:v/>
      </s:c>
      <s:c r="E137" s="20" t="str">
        <s:f>IF($A137="","",SUMPRODUCT(--('Записи'!$M$9:$M$209=$A137),--('Записи'!$A$9:$A$209="ЗАПИС"),--('Записи'!$Q$9:$Q$209=""))+SUMPRODUCT(--('Записи'!$M$9:$M$209=$A137),--('Записи'!$A$9:$A$209="ЗАПИС"),--('Записи'!$Q$9:$Q$209&lt;&gt;""),--('Записи'!$R$9:$R$209="")))</s:f>
        <s:v/>
      </s:c>
      <s:c r="F137" s="21" t="n"/>
      <s:c r="G137" s="18" t="str">
        <s:f>IF(AND('Записи'!A137="ЗАПИС",'Записи'!J137&lt;&gt;""),IF(SUMPRODUCT(--('Записи'!$J$9:J137='Записи'!J137),--('Записи'!$A$9:A137="ЗАПИС"))=1,'Записи'!J137,""),"")</s:f>
        <s:v/>
      </s:c>
      <s:c r="H137" s="19" t="str">
        <s:f>IF($G137="","",SUMPRODUCT(--('Записи'!$J$9:$J$209=$G137),--('Записи'!$A$9:$A$209="ЗАПИС"),--('Записи'!$R$9:$R$209="ha"),'Записи'!$Q$9:$Q$209))</s:f>
        <s:v/>
      </s:c>
      <s:c r="I137" s="19" t="str">
        <s:f>IF($G137="","",SUMPRODUCT(--('Записи'!$J$9:$J$209=$G137),--('Записи'!$A$9:$A$209="ЗАПИС"),--('Записи'!$R$9:$R$209="acre"),'Записи'!$Q$9:$Q$209))</s:f>
        <s:v/>
      </s:c>
      <s:c r="J137" s="19" t="str">
        <s:f>IF($G137="","",SUMPRODUCT(--('Записи'!$J$9:$J$209=$G137),--('Записи'!$A$9:$A$209="ЗАПИС"),--('Записи'!$R$9:$R$209="m²"),'Записи'!$Q$9:$Q$209))</s:f>
        <s:v/>
      </s:c>
      <s:c r="K137" s="20" t="str">
        <s:f>IF($G137="","",SUMPRODUCT(--('Записи'!$J$9:$J$209=$G137),--('Записи'!$A$9:$A$209="ЗАПИС"),--('Записи'!$Q$9:$Q$209=""))+SUMPRODUCT(--('Записи'!$J$9:$J$209=$G137),--('Записи'!$A$9:$A$209="ЗАПИС"),--('Записи'!$Q$9:$Q$209&lt;&gt;""),--('Записи'!$R$9:$R$209="")))</s:f>
        <s:v/>
      </s:c>
    </s:row>
    <s:row r="138" ht="25" customHeight="1">
      <s:c r="A138" s="18" t="str">
        <s:f>IF(AND('Записи'!A138="ЗАПИС",'Записи'!M138&lt;&gt;""),IF(SUMPRODUCT(--('Записи'!$M$9:M138='Записи'!M138),--('Записи'!$A$9:A138="ЗАПИС"))=1,'Записи'!M138,""),"")</s:f>
        <s:v/>
      </s:c>
      <s:c r="B138" s="19" t="str">
        <s:f>IF($A138="","",SUMPRODUCT(--('Записи'!$M$9:$M$209=$A138),--('Записи'!$A$9:$A$209="ЗАПИС"),--('Записи'!$R$9:$R$209="ha"),'Записи'!$Q$9:$Q$209))</s:f>
        <s:v/>
      </s:c>
      <s:c r="C138" s="19" t="str">
        <s:f>IF($A138="","",SUMPRODUCT(--('Записи'!$M$9:$M$209=$A138),--('Записи'!$A$9:$A$209="ЗАПИС"),--('Записи'!$R$9:$R$209="acre"),'Записи'!$Q$9:$Q$209))</s:f>
        <s:v/>
      </s:c>
      <s:c r="D138" s="19" t="str">
        <s:f>IF($A138="","",SUMPRODUCT(--('Записи'!$M$9:$M$209=$A138),--('Записи'!$A$9:$A$209="ЗАПИС"),--('Записи'!$R$9:$R$209="m²"),'Записи'!$Q$9:$Q$209))</s:f>
        <s:v/>
      </s:c>
      <s:c r="E138" s="20" t="str">
        <s:f>IF($A138="","",SUMPRODUCT(--('Записи'!$M$9:$M$209=$A138),--('Записи'!$A$9:$A$209="ЗАПИС"),--('Записи'!$Q$9:$Q$209=""))+SUMPRODUCT(--('Записи'!$M$9:$M$209=$A138),--('Записи'!$A$9:$A$209="ЗАПИС"),--('Записи'!$Q$9:$Q$209&lt;&gt;""),--('Записи'!$R$9:$R$209="")))</s:f>
        <s:v/>
      </s:c>
      <s:c r="F138" s="21" t="n"/>
      <s:c r="G138" s="18" t="str">
        <s:f>IF(AND('Записи'!A138="ЗАПИС",'Записи'!J138&lt;&gt;""),IF(SUMPRODUCT(--('Записи'!$J$9:J138='Записи'!J138),--('Записи'!$A$9:A138="ЗАПИС"))=1,'Записи'!J138,""),"")</s:f>
        <s:v/>
      </s:c>
      <s:c r="H138" s="19" t="str">
        <s:f>IF($G138="","",SUMPRODUCT(--('Записи'!$J$9:$J$209=$G138),--('Записи'!$A$9:$A$209="ЗАПИС"),--('Записи'!$R$9:$R$209="ha"),'Записи'!$Q$9:$Q$209))</s:f>
        <s:v/>
      </s:c>
      <s:c r="I138" s="19" t="str">
        <s:f>IF($G138="","",SUMPRODUCT(--('Записи'!$J$9:$J$209=$G138),--('Записи'!$A$9:$A$209="ЗАПИС"),--('Записи'!$R$9:$R$209="acre"),'Записи'!$Q$9:$Q$209))</s:f>
        <s:v/>
      </s:c>
      <s:c r="J138" s="19" t="str">
        <s:f>IF($G138="","",SUMPRODUCT(--('Записи'!$J$9:$J$209=$G138),--('Записи'!$A$9:$A$209="ЗАПИС"),--('Записи'!$R$9:$R$209="m²"),'Записи'!$Q$9:$Q$209))</s:f>
        <s:v/>
      </s:c>
      <s:c r="K138" s="20" t="str">
        <s:f>IF($G138="","",SUMPRODUCT(--('Записи'!$J$9:$J$209=$G138),--('Записи'!$A$9:$A$209="ЗАПИС"),--('Записи'!$Q$9:$Q$209=""))+SUMPRODUCT(--('Записи'!$J$9:$J$209=$G138),--('Записи'!$A$9:$A$209="ЗАПИС"),--('Записи'!$Q$9:$Q$209&lt;&gt;""),--('Записи'!$R$9:$R$209="")))</s:f>
        <s:v/>
      </s:c>
    </s:row>
    <s:row r="139" ht="25" customHeight="1">
      <s:c r="A139" s="18" t="str">
        <s:f>IF(AND('Записи'!A139="ЗАПИС",'Записи'!M139&lt;&gt;""),IF(SUMPRODUCT(--('Записи'!$M$9:M139='Записи'!M139),--('Записи'!$A$9:A139="ЗАПИС"))=1,'Записи'!M139,""),"")</s:f>
        <s:v/>
      </s:c>
      <s:c r="B139" s="19" t="str">
        <s:f>IF($A139="","",SUMPRODUCT(--('Записи'!$M$9:$M$209=$A139),--('Записи'!$A$9:$A$209="ЗАПИС"),--('Записи'!$R$9:$R$209="ha"),'Записи'!$Q$9:$Q$209))</s:f>
        <s:v/>
      </s:c>
      <s:c r="C139" s="19" t="str">
        <s:f>IF($A139="","",SUMPRODUCT(--('Записи'!$M$9:$M$209=$A139),--('Записи'!$A$9:$A$209="ЗАПИС"),--('Записи'!$R$9:$R$209="acre"),'Записи'!$Q$9:$Q$209))</s:f>
        <s:v/>
      </s:c>
      <s:c r="D139" s="19" t="str">
        <s:f>IF($A139="","",SUMPRODUCT(--('Записи'!$M$9:$M$209=$A139),--('Записи'!$A$9:$A$209="ЗАПИС"),--('Записи'!$R$9:$R$209="m²"),'Записи'!$Q$9:$Q$209))</s:f>
        <s:v/>
      </s:c>
      <s:c r="E139" s="20" t="str">
        <s:f>IF($A139="","",SUMPRODUCT(--('Записи'!$M$9:$M$209=$A139),--('Записи'!$A$9:$A$209="ЗАПИС"),--('Записи'!$Q$9:$Q$209=""))+SUMPRODUCT(--('Записи'!$M$9:$M$209=$A139),--('Записи'!$A$9:$A$209="ЗАПИС"),--('Записи'!$Q$9:$Q$209&lt;&gt;""),--('Записи'!$R$9:$R$209="")))</s:f>
        <s:v/>
      </s:c>
      <s:c r="F139" s="21" t="n"/>
      <s:c r="G139" s="18" t="str">
        <s:f>IF(AND('Записи'!A139="ЗАПИС",'Записи'!J139&lt;&gt;""),IF(SUMPRODUCT(--('Записи'!$J$9:J139='Записи'!J139),--('Записи'!$A$9:A139="ЗАПИС"))=1,'Записи'!J139,""),"")</s:f>
        <s:v/>
      </s:c>
      <s:c r="H139" s="19" t="str">
        <s:f>IF($G139="","",SUMPRODUCT(--('Записи'!$J$9:$J$209=$G139),--('Записи'!$A$9:$A$209="ЗАПИС"),--('Записи'!$R$9:$R$209="ha"),'Записи'!$Q$9:$Q$209))</s:f>
        <s:v/>
      </s:c>
      <s:c r="I139" s="19" t="str">
        <s:f>IF($G139="","",SUMPRODUCT(--('Записи'!$J$9:$J$209=$G139),--('Записи'!$A$9:$A$209="ЗАПИС"),--('Записи'!$R$9:$R$209="acre"),'Записи'!$Q$9:$Q$209))</s:f>
        <s:v/>
      </s:c>
      <s:c r="J139" s="19" t="str">
        <s:f>IF($G139="","",SUMPRODUCT(--('Записи'!$J$9:$J$209=$G139),--('Записи'!$A$9:$A$209="ЗАПИС"),--('Записи'!$R$9:$R$209="m²"),'Записи'!$Q$9:$Q$209))</s:f>
        <s:v/>
      </s:c>
      <s:c r="K139" s="20" t="str">
        <s:f>IF($G139="","",SUMPRODUCT(--('Записи'!$J$9:$J$209=$G139),--('Записи'!$A$9:$A$209="ЗАПИС"),--('Записи'!$Q$9:$Q$209=""))+SUMPRODUCT(--('Записи'!$J$9:$J$209=$G139),--('Записи'!$A$9:$A$209="ЗАПИС"),--('Записи'!$Q$9:$Q$209&lt;&gt;""),--('Записи'!$R$9:$R$209="")))</s:f>
        <s:v/>
      </s:c>
    </s:row>
    <s:row r="140" ht="25" customHeight="1">
      <s:c r="A140" s="18" t="str">
        <s:f>IF(AND('Записи'!A140="ЗАПИС",'Записи'!M140&lt;&gt;""),IF(SUMPRODUCT(--('Записи'!$M$9:M140='Записи'!M140),--('Записи'!$A$9:A140="ЗАПИС"))=1,'Записи'!M140,""),"")</s:f>
        <s:v/>
      </s:c>
      <s:c r="B140" s="19" t="str">
        <s:f>IF($A140="","",SUMPRODUCT(--('Записи'!$M$9:$M$209=$A140),--('Записи'!$A$9:$A$209="ЗАПИС"),--('Записи'!$R$9:$R$209="ha"),'Записи'!$Q$9:$Q$209))</s:f>
        <s:v/>
      </s:c>
      <s:c r="C140" s="19" t="str">
        <s:f>IF($A140="","",SUMPRODUCT(--('Записи'!$M$9:$M$209=$A140),--('Записи'!$A$9:$A$209="ЗАПИС"),--('Записи'!$R$9:$R$209="acre"),'Записи'!$Q$9:$Q$209))</s:f>
        <s:v/>
      </s:c>
      <s:c r="D140" s="19" t="str">
        <s:f>IF($A140="","",SUMPRODUCT(--('Записи'!$M$9:$M$209=$A140),--('Записи'!$A$9:$A$209="ЗАПИС"),--('Записи'!$R$9:$R$209="m²"),'Записи'!$Q$9:$Q$209))</s:f>
        <s:v/>
      </s:c>
      <s:c r="E140" s="20" t="str">
        <s:f>IF($A140="","",SUMPRODUCT(--('Записи'!$M$9:$M$209=$A140),--('Записи'!$A$9:$A$209="ЗАПИС"),--('Записи'!$Q$9:$Q$209=""))+SUMPRODUCT(--('Записи'!$M$9:$M$209=$A140),--('Записи'!$A$9:$A$209="ЗАПИС"),--('Записи'!$Q$9:$Q$209&lt;&gt;""),--('Записи'!$R$9:$R$209="")))</s:f>
        <s:v/>
      </s:c>
      <s:c r="F140" s="21" t="n"/>
      <s:c r="G140" s="18" t="str">
        <s:f>IF(AND('Записи'!A140="ЗАПИС",'Записи'!J140&lt;&gt;""),IF(SUMPRODUCT(--('Записи'!$J$9:J140='Записи'!J140),--('Записи'!$A$9:A140="ЗАПИС"))=1,'Записи'!J140,""),"")</s:f>
        <s:v/>
      </s:c>
      <s:c r="H140" s="19" t="str">
        <s:f>IF($G140="","",SUMPRODUCT(--('Записи'!$J$9:$J$209=$G140),--('Записи'!$A$9:$A$209="ЗАПИС"),--('Записи'!$R$9:$R$209="ha"),'Записи'!$Q$9:$Q$209))</s:f>
        <s:v/>
      </s:c>
      <s:c r="I140" s="19" t="str">
        <s:f>IF($G140="","",SUMPRODUCT(--('Записи'!$J$9:$J$209=$G140),--('Записи'!$A$9:$A$209="ЗАПИС"),--('Записи'!$R$9:$R$209="acre"),'Записи'!$Q$9:$Q$209))</s:f>
        <s:v/>
      </s:c>
      <s:c r="J140" s="19" t="str">
        <s:f>IF($G140="","",SUMPRODUCT(--('Записи'!$J$9:$J$209=$G140),--('Записи'!$A$9:$A$209="ЗАПИС"),--('Записи'!$R$9:$R$209="m²"),'Записи'!$Q$9:$Q$209))</s:f>
        <s:v/>
      </s:c>
      <s:c r="K140" s="20" t="str">
        <s:f>IF($G140="","",SUMPRODUCT(--('Записи'!$J$9:$J$209=$G140),--('Записи'!$A$9:$A$209="ЗАПИС"),--('Записи'!$Q$9:$Q$209=""))+SUMPRODUCT(--('Записи'!$J$9:$J$209=$G140),--('Записи'!$A$9:$A$209="ЗАПИС"),--('Записи'!$Q$9:$Q$209&lt;&gt;""),--('Записи'!$R$9:$R$209="")))</s:f>
        <s:v/>
      </s:c>
    </s:row>
    <s:row r="141" ht="25" customHeight="1">
      <s:c r="A141" s="18" t="str">
        <s:f>IF(AND('Записи'!A141="ЗАПИС",'Записи'!M141&lt;&gt;""),IF(SUMPRODUCT(--('Записи'!$M$9:M141='Записи'!M141),--('Записи'!$A$9:A141="ЗАПИС"))=1,'Записи'!M141,""),"")</s:f>
        <s:v/>
      </s:c>
      <s:c r="B141" s="19" t="str">
        <s:f>IF($A141="","",SUMPRODUCT(--('Записи'!$M$9:$M$209=$A141),--('Записи'!$A$9:$A$209="ЗАПИС"),--('Записи'!$R$9:$R$209="ha"),'Записи'!$Q$9:$Q$209))</s:f>
        <s:v/>
      </s:c>
      <s:c r="C141" s="19" t="str">
        <s:f>IF($A141="","",SUMPRODUCT(--('Записи'!$M$9:$M$209=$A141),--('Записи'!$A$9:$A$209="ЗАПИС"),--('Записи'!$R$9:$R$209="acre"),'Записи'!$Q$9:$Q$209))</s:f>
        <s:v/>
      </s:c>
      <s:c r="D141" s="19" t="str">
        <s:f>IF($A141="","",SUMPRODUCT(--('Записи'!$M$9:$M$209=$A141),--('Записи'!$A$9:$A$209="ЗАПИС"),--('Записи'!$R$9:$R$209="m²"),'Записи'!$Q$9:$Q$209))</s:f>
        <s:v/>
      </s:c>
      <s:c r="E141" s="20" t="str">
        <s:f>IF($A141="","",SUMPRODUCT(--('Записи'!$M$9:$M$209=$A141),--('Записи'!$A$9:$A$209="ЗАПИС"),--('Записи'!$Q$9:$Q$209=""))+SUMPRODUCT(--('Записи'!$M$9:$M$209=$A141),--('Записи'!$A$9:$A$209="ЗАПИС"),--('Записи'!$Q$9:$Q$209&lt;&gt;""),--('Записи'!$R$9:$R$209="")))</s:f>
        <s:v/>
      </s:c>
      <s:c r="F141" s="21" t="n"/>
      <s:c r="G141" s="18" t="str">
        <s:f>IF(AND('Записи'!A141="ЗАПИС",'Записи'!J141&lt;&gt;""),IF(SUMPRODUCT(--('Записи'!$J$9:J141='Записи'!J141),--('Записи'!$A$9:A141="ЗАПИС"))=1,'Записи'!J141,""),"")</s:f>
        <s:v/>
      </s:c>
      <s:c r="H141" s="19" t="str">
        <s:f>IF($G141="","",SUMPRODUCT(--('Записи'!$J$9:$J$209=$G141),--('Записи'!$A$9:$A$209="ЗАПИС"),--('Записи'!$R$9:$R$209="ha"),'Записи'!$Q$9:$Q$209))</s:f>
        <s:v/>
      </s:c>
      <s:c r="I141" s="19" t="str">
        <s:f>IF($G141="","",SUMPRODUCT(--('Записи'!$J$9:$J$209=$G141),--('Записи'!$A$9:$A$209="ЗАПИС"),--('Записи'!$R$9:$R$209="acre"),'Записи'!$Q$9:$Q$209))</s:f>
        <s:v/>
      </s:c>
      <s:c r="J141" s="19" t="str">
        <s:f>IF($G141="","",SUMPRODUCT(--('Записи'!$J$9:$J$209=$G141),--('Записи'!$A$9:$A$209="ЗАПИС"),--('Записи'!$R$9:$R$209="m²"),'Записи'!$Q$9:$Q$209))</s:f>
        <s:v/>
      </s:c>
      <s:c r="K141" s="20" t="str">
        <s:f>IF($G141="","",SUMPRODUCT(--('Записи'!$J$9:$J$209=$G141),--('Записи'!$A$9:$A$209="ЗАПИС"),--('Записи'!$Q$9:$Q$209=""))+SUMPRODUCT(--('Записи'!$J$9:$J$209=$G141),--('Записи'!$A$9:$A$209="ЗАПИС"),--('Записи'!$Q$9:$Q$209&lt;&gt;""),--('Записи'!$R$9:$R$209="")))</s:f>
        <s:v/>
      </s:c>
    </s:row>
    <s:row r="142" ht="25" customHeight="1">
      <s:c r="A142" s="18" t="str">
        <s:f>IF(AND('Записи'!A142="ЗАПИС",'Записи'!M142&lt;&gt;""),IF(SUMPRODUCT(--('Записи'!$M$9:M142='Записи'!M142),--('Записи'!$A$9:A142="ЗАПИС"))=1,'Записи'!M142,""),"")</s:f>
        <s:v/>
      </s:c>
      <s:c r="B142" s="19" t="str">
        <s:f>IF($A142="","",SUMPRODUCT(--('Записи'!$M$9:$M$209=$A142),--('Записи'!$A$9:$A$209="ЗАПИС"),--('Записи'!$R$9:$R$209="ha"),'Записи'!$Q$9:$Q$209))</s:f>
        <s:v/>
      </s:c>
      <s:c r="C142" s="19" t="str">
        <s:f>IF($A142="","",SUMPRODUCT(--('Записи'!$M$9:$M$209=$A142),--('Записи'!$A$9:$A$209="ЗАПИС"),--('Записи'!$R$9:$R$209="acre"),'Записи'!$Q$9:$Q$209))</s:f>
        <s:v/>
      </s:c>
      <s:c r="D142" s="19" t="str">
        <s:f>IF($A142="","",SUMPRODUCT(--('Записи'!$M$9:$M$209=$A142),--('Записи'!$A$9:$A$209="ЗАПИС"),--('Записи'!$R$9:$R$209="m²"),'Записи'!$Q$9:$Q$209))</s:f>
        <s:v/>
      </s:c>
      <s:c r="E142" s="20" t="str">
        <s:f>IF($A142="","",SUMPRODUCT(--('Записи'!$M$9:$M$209=$A142),--('Записи'!$A$9:$A$209="ЗАПИС"),--('Записи'!$Q$9:$Q$209=""))+SUMPRODUCT(--('Записи'!$M$9:$M$209=$A142),--('Записи'!$A$9:$A$209="ЗАПИС"),--('Записи'!$Q$9:$Q$209&lt;&gt;""),--('Записи'!$R$9:$R$209="")))</s:f>
        <s:v/>
      </s:c>
      <s:c r="F142" s="21" t="n"/>
      <s:c r="G142" s="18" t="str">
        <s:f>IF(AND('Записи'!A142="ЗАПИС",'Записи'!J142&lt;&gt;""),IF(SUMPRODUCT(--('Записи'!$J$9:J142='Записи'!J142),--('Записи'!$A$9:A142="ЗАПИС"))=1,'Записи'!J142,""),"")</s:f>
        <s:v/>
      </s:c>
      <s:c r="H142" s="19" t="str">
        <s:f>IF($G142="","",SUMPRODUCT(--('Записи'!$J$9:$J$209=$G142),--('Записи'!$A$9:$A$209="ЗАПИС"),--('Записи'!$R$9:$R$209="ha"),'Записи'!$Q$9:$Q$209))</s:f>
        <s:v/>
      </s:c>
      <s:c r="I142" s="19" t="str">
        <s:f>IF($G142="","",SUMPRODUCT(--('Записи'!$J$9:$J$209=$G142),--('Записи'!$A$9:$A$209="ЗАПИС"),--('Записи'!$R$9:$R$209="acre"),'Записи'!$Q$9:$Q$209))</s:f>
        <s:v/>
      </s:c>
      <s:c r="J142" s="19" t="str">
        <s:f>IF($G142="","",SUMPRODUCT(--('Записи'!$J$9:$J$209=$G142),--('Записи'!$A$9:$A$209="ЗАПИС"),--('Записи'!$R$9:$R$209="m²"),'Записи'!$Q$9:$Q$209))</s:f>
        <s:v/>
      </s:c>
      <s:c r="K142" s="20" t="str">
        <s:f>IF($G142="","",SUMPRODUCT(--('Записи'!$J$9:$J$209=$G142),--('Записи'!$A$9:$A$209="ЗАПИС"),--('Записи'!$Q$9:$Q$209=""))+SUMPRODUCT(--('Записи'!$J$9:$J$209=$G142),--('Записи'!$A$9:$A$209="ЗАПИС"),--('Записи'!$Q$9:$Q$209&lt;&gt;""),--('Записи'!$R$9:$R$209="")))</s:f>
        <s:v/>
      </s:c>
    </s:row>
    <s:row r="143" ht="25" customHeight="1">
      <s:c r="A143" s="18" t="str">
        <s:f>IF(AND('Записи'!A143="ЗАПИС",'Записи'!M143&lt;&gt;""),IF(SUMPRODUCT(--('Записи'!$M$9:M143='Записи'!M143),--('Записи'!$A$9:A143="ЗАПИС"))=1,'Записи'!M143,""),"")</s:f>
        <s:v/>
      </s:c>
      <s:c r="B143" s="19" t="str">
        <s:f>IF($A143="","",SUMPRODUCT(--('Записи'!$M$9:$M$209=$A143),--('Записи'!$A$9:$A$209="ЗАПИС"),--('Записи'!$R$9:$R$209="ha"),'Записи'!$Q$9:$Q$209))</s:f>
        <s:v/>
      </s:c>
      <s:c r="C143" s="19" t="str">
        <s:f>IF($A143="","",SUMPRODUCT(--('Записи'!$M$9:$M$209=$A143),--('Записи'!$A$9:$A$209="ЗАПИС"),--('Записи'!$R$9:$R$209="acre"),'Записи'!$Q$9:$Q$209))</s:f>
        <s:v/>
      </s:c>
      <s:c r="D143" s="19" t="str">
        <s:f>IF($A143="","",SUMPRODUCT(--('Записи'!$M$9:$M$209=$A143),--('Записи'!$A$9:$A$209="ЗАПИС"),--('Записи'!$R$9:$R$209="m²"),'Записи'!$Q$9:$Q$209))</s:f>
        <s:v/>
      </s:c>
      <s:c r="E143" s="20" t="str">
        <s:f>IF($A143="","",SUMPRODUCT(--('Записи'!$M$9:$M$209=$A143),--('Записи'!$A$9:$A$209="ЗАПИС"),--('Записи'!$Q$9:$Q$209=""))+SUMPRODUCT(--('Записи'!$M$9:$M$209=$A143),--('Записи'!$A$9:$A$209="ЗАПИС"),--('Записи'!$Q$9:$Q$209&lt;&gt;""),--('Записи'!$R$9:$R$209="")))</s:f>
        <s:v/>
      </s:c>
      <s:c r="F143" s="21" t="n"/>
      <s:c r="G143" s="18" t="str">
        <s:f>IF(AND('Записи'!A143="ЗАПИС",'Записи'!J143&lt;&gt;""),IF(SUMPRODUCT(--('Записи'!$J$9:J143='Записи'!J143),--('Записи'!$A$9:A143="ЗАПИС"))=1,'Записи'!J143,""),"")</s:f>
        <s:v/>
      </s:c>
      <s:c r="H143" s="19" t="str">
        <s:f>IF($G143="","",SUMPRODUCT(--('Записи'!$J$9:$J$209=$G143),--('Записи'!$A$9:$A$209="ЗАПИС"),--('Записи'!$R$9:$R$209="ha"),'Записи'!$Q$9:$Q$209))</s:f>
        <s:v/>
      </s:c>
      <s:c r="I143" s="19" t="str">
        <s:f>IF($G143="","",SUMPRODUCT(--('Записи'!$J$9:$J$209=$G143),--('Записи'!$A$9:$A$209="ЗАПИС"),--('Записи'!$R$9:$R$209="acre"),'Записи'!$Q$9:$Q$209))</s:f>
        <s:v/>
      </s:c>
      <s:c r="J143" s="19" t="str">
        <s:f>IF($G143="","",SUMPRODUCT(--('Записи'!$J$9:$J$209=$G143),--('Записи'!$A$9:$A$209="ЗАПИС"),--('Записи'!$R$9:$R$209="m²"),'Записи'!$Q$9:$Q$209))</s:f>
        <s:v/>
      </s:c>
      <s:c r="K143" s="20" t="str">
        <s:f>IF($G143="","",SUMPRODUCT(--('Записи'!$J$9:$J$209=$G143),--('Записи'!$A$9:$A$209="ЗАПИС"),--('Записи'!$Q$9:$Q$209=""))+SUMPRODUCT(--('Записи'!$J$9:$J$209=$G143),--('Записи'!$A$9:$A$209="ЗАПИС"),--('Записи'!$Q$9:$Q$209&lt;&gt;""),--('Записи'!$R$9:$R$209="")))</s:f>
        <s:v/>
      </s:c>
    </s:row>
    <s:row r="144" ht="25" customHeight="1">
      <s:c r="A144" s="18" t="str">
        <s:f>IF(AND('Записи'!A144="ЗАПИС",'Записи'!M144&lt;&gt;""),IF(SUMPRODUCT(--('Записи'!$M$9:M144='Записи'!M144),--('Записи'!$A$9:A144="ЗАПИС"))=1,'Записи'!M144,""),"")</s:f>
        <s:v/>
      </s:c>
      <s:c r="B144" s="19" t="str">
        <s:f>IF($A144="","",SUMPRODUCT(--('Записи'!$M$9:$M$209=$A144),--('Записи'!$A$9:$A$209="ЗАПИС"),--('Записи'!$R$9:$R$209="ha"),'Записи'!$Q$9:$Q$209))</s:f>
        <s:v/>
      </s:c>
      <s:c r="C144" s="19" t="str">
        <s:f>IF($A144="","",SUMPRODUCT(--('Записи'!$M$9:$M$209=$A144),--('Записи'!$A$9:$A$209="ЗАПИС"),--('Записи'!$R$9:$R$209="acre"),'Записи'!$Q$9:$Q$209))</s:f>
        <s:v/>
      </s:c>
      <s:c r="D144" s="19" t="str">
        <s:f>IF($A144="","",SUMPRODUCT(--('Записи'!$M$9:$M$209=$A144),--('Записи'!$A$9:$A$209="ЗАПИС"),--('Записи'!$R$9:$R$209="m²"),'Записи'!$Q$9:$Q$209))</s:f>
        <s:v/>
      </s:c>
      <s:c r="E144" s="20" t="str">
        <s:f>IF($A144="","",SUMPRODUCT(--('Записи'!$M$9:$M$209=$A144),--('Записи'!$A$9:$A$209="ЗАПИС"),--('Записи'!$Q$9:$Q$209=""))+SUMPRODUCT(--('Записи'!$M$9:$M$209=$A144),--('Записи'!$A$9:$A$209="ЗАПИС"),--('Записи'!$Q$9:$Q$209&lt;&gt;""),--('Записи'!$R$9:$R$209="")))</s:f>
        <s:v/>
      </s:c>
      <s:c r="F144" s="21" t="n"/>
      <s:c r="G144" s="18" t="str">
        <s:f>IF(AND('Записи'!A144="ЗАПИС",'Записи'!J144&lt;&gt;""),IF(SUMPRODUCT(--('Записи'!$J$9:J144='Записи'!J144),--('Записи'!$A$9:A144="ЗАПИС"))=1,'Записи'!J144,""),"")</s:f>
        <s:v/>
      </s:c>
      <s:c r="H144" s="19" t="str">
        <s:f>IF($G144="","",SUMPRODUCT(--('Записи'!$J$9:$J$209=$G144),--('Записи'!$A$9:$A$209="ЗАПИС"),--('Записи'!$R$9:$R$209="ha"),'Записи'!$Q$9:$Q$209))</s:f>
        <s:v/>
      </s:c>
      <s:c r="I144" s="19" t="str">
        <s:f>IF($G144="","",SUMPRODUCT(--('Записи'!$J$9:$J$209=$G144),--('Записи'!$A$9:$A$209="ЗАПИС"),--('Записи'!$R$9:$R$209="acre"),'Записи'!$Q$9:$Q$209))</s:f>
        <s:v/>
      </s:c>
      <s:c r="J144" s="19" t="str">
        <s:f>IF($G144="","",SUMPRODUCT(--('Записи'!$J$9:$J$209=$G144),--('Записи'!$A$9:$A$209="ЗАПИС"),--('Записи'!$R$9:$R$209="m²"),'Записи'!$Q$9:$Q$209))</s:f>
        <s:v/>
      </s:c>
      <s:c r="K144" s="20" t="str">
        <s:f>IF($G144="","",SUMPRODUCT(--('Записи'!$J$9:$J$209=$G144),--('Записи'!$A$9:$A$209="ЗАПИС"),--('Записи'!$Q$9:$Q$209=""))+SUMPRODUCT(--('Записи'!$J$9:$J$209=$G144),--('Записи'!$A$9:$A$209="ЗАПИС"),--('Записи'!$Q$9:$Q$209&lt;&gt;""),--('Записи'!$R$9:$R$209="")))</s:f>
        <s:v/>
      </s:c>
    </s:row>
    <s:row r="145" ht="25" customHeight="1">
      <s:c r="A145" s="18" t="str">
        <s:f>IF(AND('Записи'!A145="ЗАПИС",'Записи'!M145&lt;&gt;""),IF(SUMPRODUCT(--('Записи'!$M$9:M145='Записи'!M145),--('Записи'!$A$9:A145="ЗАПИС"))=1,'Записи'!M145,""),"")</s:f>
        <s:v/>
      </s:c>
      <s:c r="B145" s="19" t="str">
        <s:f>IF($A145="","",SUMPRODUCT(--('Записи'!$M$9:$M$209=$A145),--('Записи'!$A$9:$A$209="ЗАПИС"),--('Записи'!$R$9:$R$209="ha"),'Записи'!$Q$9:$Q$209))</s:f>
        <s:v/>
      </s:c>
      <s:c r="C145" s="19" t="str">
        <s:f>IF($A145="","",SUMPRODUCT(--('Записи'!$M$9:$M$209=$A145),--('Записи'!$A$9:$A$209="ЗАПИС"),--('Записи'!$R$9:$R$209="acre"),'Записи'!$Q$9:$Q$209))</s:f>
        <s:v/>
      </s:c>
      <s:c r="D145" s="19" t="str">
        <s:f>IF($A145="","",SUMPRODUCT(--('Записи'!$M$9:$M$209=$A145),--('Записи'!$A$9:$A$209="ЗАПИС"),--('Записи'!$R$9:$R$209="m²"),'Записи'!$Q$9:$Q$209))</s:f>
        <s:v/>
      </s:c>
      <s:c r="E145" s="20" t="str">
        <s:f>IF($A145="","",SUMPRODUCT(--('Записи'!$M$9:$M$209=$A145),--('Записи'!$A$9:$A$209="ЗАПИС"),--('Записи'!$Q$9:$Q$209=""))+SUMPRODUCT(--('Записи'!$M$9:$M$209=$A145),--('Записи'!$A$9:$A$209="ЗАПИС"),--('Записи'!$Q$9:$Q$209&lt;&gt;""),--('Записи'!$R$9:$R$209="")))</s:f>
        <s:v/>
      </s:c>
      <s:c r="F145" s="21" t="n"/>
      <s:c r="G145" s="18" t="str">
        <s:f>IF(AND('Записи'!A145="ЗАПИС",'Записи'!J145&lt;&gt;""),IF(SUMPRODUCT(--('Записи'!$J$9:J145='Записи'!J145),--('Записи'!$A$9:A145="ЗАПИС"))=1,'Записи'!J145,""),"")</s:f>
        <s:v/>
      </s:c>
      <s:c r="H145" s="19" t="str">
        <s:f>IF($G145="","",SUMPRODUCT(--('Записи'!$J$9:$J$209=$G145),--('Записи'!$A$9:$A$209="ЗАПИС"),--('Записи'!$R$9:$R$209="ha"),'Записи'!$Q$9:$Q$209))</s:f>
        <s:v/>
      </s:c>
      <s:c r="I145" s="19" t="str">
        <s:f>IF($G145="","",SUMPRODUCT(--('Записи'!$J$9:$J$209=$G145),--('Записи'!$A$9:$A$209="ЗАПИС"),--('Записи'!$R$9:$R$209="acre"),'Записи'!$Q$9:$Q$209))</s:f>
        <s:v/>
      </s:c>
      <s:c r="J145" s="19" t="str">
        <s:f>IF($G145="","",SUMPRODUCT(--('Записи'!$J$9:$J$209=$G145),--('Записи'!$A$9:$A$209="ЗАПИС"),--('Записи'!$R$9:$R$209="m²"),'Записи'!$Q$9:$Q$209))</s:f>
        <s:v/>
      </s:c>
      <s:c r="K145" s="20" t="str">
        <s:f>IF($G145="","",SUMPRODUCT(--('Записи'!$J$9:$J$209=$G145),--('Записи'!$A$9:$A$209="ЗАПИС"),--('Записи'!$Q$9:$Q$209=""))+SUMPRODUCT(--('Записи'!$J$9:$J$209=$G145),--('Записи'!$A$9:$A$209="ЗАПИС"),--('Записи'!$Q$9:$Q$209&lt;&gt;""),--('Записи'!$R$9:$R$209="")))</s:f>
        <s:v/>
      </s:c>
    </s:row>
    <s:row r="146" ht="25" customHeight="1">
      <s:c r="A146" s="18" t="str">
        <s:f>IF(AND('Записи'!A146="ЗАПИС",'Записи'!M146&lt;&gt;""),IF(SUMPRODUCT(--('Записи'!$M$9:M146='Записи'!M146),--('Записи'!$A$9:A146="ЗАПИС"))=1,'Записи'!M146,""),"")</s:f>
        <s:v/>
      </s:c>
      <s:c r="B146" s="19" t="str">
        <s:f>IF($A146="","",SUMPRODUCT(--('Записи'!$M$9:$M$209=$A146),--('Записи'!$A$9:$A$209="ЗАПИС"),--('Записи'!$R$9:$R$209="ha"),'Записи'!$Q$9:$Q$209))</s:f>
        <s:v/>
      </s:c>
      <s:c r="C146" s="19" t="str">
        <s:f>IF($A146="","",SUMPRODUCT(--('Записи'!$M$9:$M$209=$A146),--('Записи'!$A$9:$A$209="ЗАПИС"),--('Записи'!$R$9:$R$209="acre"),'Записи'!$Q$9:$Q$209))</s:f>
        <s:v/>
      </s:c>
      <s:c r="D146" s="19" t="str">
        <s:f>IF($A146="","",SUMPRODUCT(--('Записи'!$M$9:$M$209=$A146),--('Записи'!$A$9:$A$209="ЗАПИС"),--('Записи'!$R$9:$R$209="m²"),'Записи'!$Q$9:$Q$209))</s:f>
        <s:v/>
      </s:c>
      <s:c r="E146" s="20" t="str">
        <s:f>IF($A146="","",SUMPRODUCT(--('Записи'!$M$9:$M$209=$A146),--('Записи'!$A$9:$A$209="ЗАПИС"),--('Записи'!$Q$9:$Q$209=""))+SUMPRODUCT(--('Записи'!$M$9:$M$209=$A146),--('Записи'!$A$9:$A$209="ЗАПИС"),--('Записи'!$Q$9:$Q$209&lt;&gt;""),--('Записи'!$R$9:$R$209="")))</s:f>
        <s:v/>
      </s:c>
      <s:c r="F146" s="21" t="n"/>
      <s:c r="G146" s="18" t="str">
        <s:f>IF(AND('Записи'!A146="ЗАПИС",'Записи'!J146&lt;&gt;""),IF(SUMPRODUCT(--('Записи'!$J$9:J146='Записи'!J146),--('Записи'!$A$9:A146="ЗАПИС"))=1,'Записи'!J146,""),"")</s:f>
        <s:v/>
      </s:c>
      <s:c r="H146" s="19" t="str">
        <s:f>IF($G146="","",SUMPRODUCT(--('Записи'!$J$9:$J$209=$G146),--('Записи'!$A$9:$A$209="ЗАПИС"),--('Записи'!$R$9:$R$209="ha"),'Записи'!$Q$9:$Q$209))</s:f>
        <s:v/>
      </s:c>
      <s:c r="I146" s="19" t="str">
        <s:f>IF($G146="","",SUMPRODUCT(--('Записи'!$J$9:$J$209=$G146),--('Записи'!$A$9:$A$209="ЗАПИС"),--('Записи'!$R$9:$R$209="acre"),'Записи'!$Q$9:$Q$209))</s:f>
        <s:v/>
      </s:c>
      <s:c r="J146" s="19" t="str">
        <s:f>IF($G146="","",SUMPRODUCT(--('Записи'!$J$9:$J$209=$G146),--('Записи'!$A$9:$A$209="ЗАПИС"),--('Записи'!$R$9:$R$209="m²"),'Записи'!$Q$9:$Q$209))</s:f>
        <s:v/>
      </s:c>
      <s:c r="K146" s="20" t="str">
        <s:f>IF($G146="","",SUMPRODUCT(--('Записи'!$J$9:$J$209=$G146),--('Записи'!$A$9:$A$209="ЗАПИС"),--('Записи'!$Q$9:$Q$209=""))+SUMPRODUCT(--('Записи'!$J$9:$J$209=$G146),--('Записи'!$A$9:$A$209="ЗАПИС"),--('Записи'!$Q$9:$Q$209&lt;&gt;""),--('Записи'!$R$9:$R$209="")))</s:f>
        <s:v/>
      </s:c>
    </s:row>
    <s:row r="147" ht="25" customHeight="1">
      <s:c r="A147" s="18" t="str">
        <s:f>IF(AND('Записи'!A147="ЗАПИС",'Записи'!M147&lt;&gt;""),IF(SUMPRODUCT(--('Записи'!$M$9:M147='Записи'!M147),--('Записи'!$A$9:A147="ЗАПИС"))=1,'Записи'!M147,""),"")</s:f>
        <s:v/>
      </s:c>
      <s:c r="B147" s="19" t="str">
        <s:f>IF($A147="","",SUMPRODUCT(--('Записи'!$M$9:$M$209=$A147),--('Записи'!$A$9:$A$209="ЗАПИС"),--('Записи'!$R$9:$R$209="ha"),'Записи'!$Q$9:$Q$209))</s:f>
        <s:v/>
      </s:c>
      <s:c r="C147" s="19" t="str">
        <s:f>IF($A147="","",SUMPRODUCT(--('Записи'!$M$9:$M$209=$A147),--('Записи'!$A$9:$A$209="ЗАПИС"),--('Записи'!$R$9:$R$209="acre"),'Записи'!$Q$9:$Q$209))</s:f>
        <s:v/>
      </s:c>
      <s:c r="D147" s="19" t="str">
        <s:f>IF($A147="","",SUMPRODUCT(--('Записи'!$M$9:$M$209=$A147),--('Записи'!$A$9:$A$209="ЗАПИС"),--('Записи'!$R$9:$R$209="m²"),'Записи'!$Q$9:$Q$209))</s:f>
        <s:v/>
      </s:c>
      <s:c r="E147" s="20" t="str">
        <s:f>IF($A147="","",SUMPRODUCT(--('Записи'!$M$9:$M$209=$A147),--('Записи'!$A$9:$A$209="ЗАПИС"),--('Записи'!$Q$9:$Q$209=""))+SUMPRODUCT(--('Записи'!$M$9:$M$209=$A147),--('Записи'!$A$9:$A$209="ЗАПИС"),--('Записи'!$Q$9:$Q$209&lt;&gt;""),--('Записи'!$R$9:$R$209="")))</s:f>
        <s:v/>
      </s:c>
      <s:c r="F147" s="21" t="n"/>
      <s:c r="G147" s="18" t="str">
        <s:f>IF(AND('Записи'!A147="ЗАПИС",'Записи'!J147&lt;&gt;""),IF(SUMPRODUCT(--('Записи'!$J$9:J147='Записи'!J147),--('Записи'!$A$9:A147="ЗАПИС"))=1,'Записи'!J147,""),"")</s:f>
        <s:v/>
      </s:c>
      <s:c r="H147" s="19" t="str">
        <s:f>IF($G147="","",SUMPRODUCT(--('Записи'!$J$9:$J$209=$G147),--('Записи'!$A$9:$A$209="ЗАПИС"),--('Записи'!$R$9:$R$209="ha"),'Записи'!$Q$9:$Q$209))</s:f>
        <s:v/>
      </s:c>
      <s:c r="I147" s="19" t="str">
        <s:f>IF($G147="","",SUMPRODUCT(--('Записи'!$J$9:$J$209=$G147),--('Записи'!$A$9:$A$209="ЗАПИС"),--('Записи'!$R$9:$R$209="acre"),'Записи'!$Q$9:$Q$209))</s:f>
        <s:v/>
      </s:c>
      <s:c r="J147" s="19" t="str">
        <s:f>IF($G147="","",SUMPRODUCT(--('Записи'!$J$9:$J$209=$G147),--('Записи'!$A$9:$A$209="ЗАПИС"),--('Записи'!$R$9:$R$209="m²"),'Записи'!$Q$9:$Q$209))</s:f>
        <s:v/>
      </s:c>
      <s:c r="K147" s="20" t="str">
        <s:f>IF($G147="","",SUMPRODUCT(--('Записи'!$J$9:$J$209=$G147),--('Записи'!$A$9:$A$209="ЗАПИС"),--('Записи'!$Q$9:$Q$209=""))+SUMPRODUCT(--('Записи'!$J$9:$J$209=$G147),--('Записи'!$A$9:$A$209="ЗАПИС"),--('Записи'!$Q$9:$Q$209&lt;&gt;""),--('Записи'!$R$9:$R$209="")))</s:f>
        <s:v/>
      </s:c>
    </s:row>
    <s:row r="148" ht="25" customHeight="1">
      <s:c r="A148" s="18" t="str">
        <s:f>IF(AND('Записи'!A148="ЗАПИС",'Записи'!M148&lt;&gt;""),IF(SUMPRODUCT(--('Записи'!$M$9:M148='Записи'!M148),--('Записи'!$A$9:A148="ЗАПИС"))=1,'Записи'!M148,""),"")</s:f>
        <s:v/>
      </s:c>
      <s:c r="B148" s="19" t="str">
        <s:f>IF($A148="","",SUMPRODUCT(--('Записи'!$M$9:$M$209=$A148),--('Записи'!$A$9:$A$209="ЗАПИС"),--('Записи'!$R$9:$R$209="ha"),'Записи'!$Q$9:$Q$209))</s:f>
        <s:v/>
      </s:c>
      <s:c r="C148" s="19" t="str">
        <s:f>IF($A148="","",SUMPRODUCT(--('Записи'!$M$9:$M$209=$A148),--('Записи'!$A$9:$A$209="ЗАПИС"),--('Записи'!$R$9:$R$209="acre"),'Записи'!$Q$9:$Q$209))</s:f>
        <s:v/>
      </s:c>
      <s:c r="D148" s="19" t="str">
        <s:f>IF($A148="","",SUMPRODUCT(--('Записи'!$M$9:$M$209=$A148),--('Записи'!$A$9:$A$209="ЗАПИС"),--('Записи'!$R$9:$R$209="m²"),'Записи'!$Q$9:$Q$209))</s:f>
        <s:v/>
      </s:c>
      <s:c r="E148" s="20" t="str">
        <s:f>IF($A148="","",SUMPRODUCT(--('Записи'!$M$9:$M$209=$A148),--('Записи'!$A$9:$A$209="ЗАПИС"),--('Записи'!$Q$9:$Q$209=""))+SUMPRODUCT(--('Записи'!$M$9:$M$209=$A148),--('Записи'!$A$9:$A$209="ЗАПИС"),--('Записи'!$Q$9:$Q$209&lt;&gt;""),--('Записи'!$R$9:$R$209="")))</s:f>
        <s:v/>
      </s:c>
      <s:c r="F148" s="21" t="n"/>
      <s:c r="G148" s="18" t="str">
        <s:f>IF(AND('Записи'!A148="ЗАПИС",'Записи'!J148&lt;&gt;""),IF(SUMPRODUCT(--('Записи'!$J$9:J148='Записи'!J148),--('Записи'!$A$9:A148="ЗАПИС"))=1,'Записи'!J148,""),"")</s:f>
        <s:v/>
      </s:c>
      <s:c r="H148" s="19" t="str">
        <s:f>IF($G148="","",SUMPRODUCT(--('Записи'!$J$9:$J$209=$G148),--('Записи'!$A$9:$A$209="ЗАПИС"),--('Записи'!$R$9:$R$209="ha"),'Записи'!$Q$9:$Q$209))</s:f>
        <s:v/>
      </s:c>
      <s:c r="I148" s="19" t="str">
        <s:f>IF($G148="","",SUMPRODUCT(--('Записи'!$J$9:$J$209=$G148),--('Записи'!$A$9:$A$209="ЗАПИС"),--('Записи'!$R$9:$R$209="acre"),'Записи'!$Q$9:$Q$209))</s:f>
        <s:v/>
      </s:c>
      <s:c r="J148" s="19" t="str">
        <s:f>IF($G148="","",SUMPRODUCT(--('Записи'!$J$9:$J$209=$G148),--('Записи'!$A$9:$A$209="ЗАПИС"),--('Записи'!$R$9:$R$209="m²"),'Записи'!$Q$9:$Q$209))</s:f>
        <s:v/>
      </s:c>
      <s:c r="K148" s="20" t="str">
        <s:f>IF($G148="","",SUMPRODUCT(--('Записи'!$J$9:$J$209=$G148),--('Записи'!$A$9:$A$209="ЗАПИС"),--('Записи'!$Q$9:$Q$209=""))+SUMPRODUCT(--('Записи'!$J$9:$J$209=$G148),--('Записи'!$A$9:$A$209="ЗАПИС"),--('Записи'!$Q$9:$Q$209&lt;&gt;""),--('Записи'!$R$9:$R$209="")))</s:f>
        <s:v/>
      </s:c>
    </s:row>
    <s:row r="149" ht="25" customHeight="1">
      <s:c r="A149" s="18" t="str">
        <s:f>IF(AND('Записи'!A149="ЗАПИС",'Записи'!M149&lt;&gt;""),IF(SUMPRODUCT(--('Записи'!$M$9:M149='Записи'!M149),--('Записи'!$A$9:A149="ЗАПИС"))=1,'Записи'!M149,""),"")</s:f>
        <s:v/>
      </s:c>
      <s:c r="B149" s="19" t="str">
        <s:f>IF($A149="","",SUMPRODUCT(--('Записи'!$M$9:$M$209=$A149),--('Записи'!$A$9:$A$209="ЗАПИС"),--('Записи'!$R$9:$R$209="ha"),'Записи'!$Q$9:$Q$209))</s:f>
        <s:v/>
      </s:c>
      <s:c r="C149" s="19" t="str">
        <s:f>IF($A149="","",SUMPRODUCT(--('Записи'!$M$9:$M$209=$A149),--('Записи'!$A$9:$A$209="ЗАПИС"),--('Записи'!$R$9:$R$209="acre"),'Записи'!$Q$9:$Q$209))</s:f>
        <s:v/>
      </s:c>
      <s:c r="D149" s="19" t="str">
        <s:f>IF($A149="","",SUMPRODUCT(--('Записи'!$M$9:$M$209=$A149),--('Записи'!$A$9:$A$209="ЗАПИС"),--('Записи'!$R$9:$R$209="m²"),'Записи'!$Q$9:$Q$209))</s:f>
        <s:v/>
      </s:c>
      <s:c r="E149" s="20" t="str">
        <s:f>IF($A149="","",SUMPRODUCT(--('Записи'!$M$9:$M$209=$A149),--('Записи'!$A$9:$A$209="ЗАПИС"),--('Записи'!$Q$9:$Q$209=""))+SUMPRODUCT(--('Записи'!$M$9:$M$209=$A149),--('Записи'!$A$9:$A$209="ЗАПИС"),--('Записи'!$Q$9:$Q$209&lt;&gt;""),--('Записи'!$R$9:$R$209="")))</s:f>
        <s:v/>
      </s:c>
      <s:c r="F149" s="21" t="n"/>
      <s:c r="G149" s="18" t="str">
        <s:f>IF(AND('Записи'!A149="ЗАПИС",'Записи'!J149&lt;&gt;""),IF(SUMPRODUCT(--('Записи'!$J$9:J149='Записи'!J149),--('Записи'!$A$9:A149="ЗАПИС"))=1,'Записи'!J149,""),"")</s:f>
        <s:v/>
      </s:c>
      <s:c r="H149" s="19" t="str">
        <s:f>IF($G149="","",SUMPRODUCT(--('Записи'!$J$9:$J$209=$G149),--('Записи'!$A$9:$A$209="ЗАПИС"),--('Записи'!$R$9:$R$209="ha"),'Записи'!$Q$9:$Q$209))</s:f>
        <s:v/>
      </s:c>
      <s:c r="I149" s="19" t="str">
        <s:f>IF($G149="","",SUMPRODUCT(--('Записи'!$J$9:$J$209=$G149),--('Записи'!$A$9:$A$209="ЗАПИС"),--('Записи'!$R$9:$R$209="acre"),'Записи'!$Q$9:$Q$209))</s:f>
        <s:v/>
      </s:c>
      <s:c r="J149" s="19" t="str">
        <s:f>IF($G149="","",SUMPRODUCT(--('Записи'!$J$9:$J$209=$G149),--('Записи'!$A$9:$A$209="ЗАПИС"),--('Записи'!$R$9:$R$209="m²"),'Записи'!$Q$9:$Q$209))</s:f>
        <s:v/>
      </s:c>
      <s:c r="K149" s="20" t="str">
        <s:f>IF($G149="","",SUMPRODUCT(--('Записи'!$J$9:$J$209=$G149),--('Записи'!$A$9:$A$209="ЗАПИС"),--('Записи'!$Q$9:$Q$209=""))+SUMPRODUCT(--('Записи'!$J$9:$J$209=$G149),--('Записи'!$A$9:$A$209="ЗАПИС"),--('Записи'!$Q$9:$Q$209&lt;&gt;""),--('Записи'!$R$9:$R$209="")))</s:f>
        <s:v/>
      </s:c>
    </s:row>
    <s:row r="150" ht="25" customHeight="1">
      <s:c r="A150" s="18" t="str">
        <s:f>IF(AND('Записи'!A150="ЗАПИС",'Записи'!M150&lt;&gt;""),IF(SUMPRODUCT(--('Записи'!$M$9:M150='Записи'!M150),--('Записи'!$A$9:A150="ЗАПИС"))=1,'Записи'!M150,""),"")</s:f>
        <s:v/>
      </s:c>
      <s:c r="B150" s="19" t="str">
        <s:f>IF($A150="","",SUMPRODUCT(--('Записи'!$M$9:$M$209=$A150),--('Записи'!$A$9:$A$209="ЗАПИС"),--('Записи'!$R$9:$R$209="ha"),'Записи'!$Q$9:$Q$209))</s:f>
        <s:v/>
      </s:c>
      <s:c r="C150" s="19" t="str">
        <s:f>IF($A150="","",SUMPRODUCT(--('Записи'!$M$9:$M$209=$A150),--('Записи'!$A$9:$A$209="ЗАПИС"),--('Записи'!$R$9:$R$209="acre"),'Записи'!$Q$9:$Q$209))</s:f>
        <s:v/>
      </s:c>
      <s:c r="D150" s="19" t="str">
        <s:f>IF($A150="","",SUMPRODUCT(--('Записи'!$M$9:$M$209=$A150),--('Записи'!$A$9:$A$209="ЗАПИС"),--('Записи'!$R$9:$R$209="m²"),'Записи'!$Q$9:$Q$209))</s:f>
        <s:v/>
      </s:c>
      <s:c r="E150" s="20" t="str">
        <s:f>IF($A150="","",SUMPRODUCT(--('Записи'!$M$9:$M$209=$A150),--('Записи'!$A$9:$A$209="ЗАПИС"),--('Записи'!$Q$9:$Q$209=""))+SUMPRODUCT(--('Записи'!$M$9:$M$209=$A150),--('Записи'!$A$9:$A$209="ЗАПИС"),--('Записи'!$Q$9:$Q$209&lt;&gt;""),--('Записи'!$R$9:$R$209="")))</s:f>
        <s:v/>
      </s:c>
      <s:c r="F150" s="21" t="n"/>
      <s:c r="G150" s="18" t="str">
        <s:f>IF(AND('Записи'!A150="ЗАПИС",'Записи'!J150&lt;&gt;""),IF(SUMPRODUCT(--('Записи'!$J$9:J150='Записи'!J150),--('Записи'!$A$9:A150="ЗАПИС"))=1,'Записи'!J150,""),"")</s:f>
        <s:v/>
      </s:c>
      <s:c r="H150" s="19" t="str">
        <s:f>IF($G150="","",SUMPRODUCT(--('Записи'!$J$9:$J$209=$G150),--('Записи'!$A$9:$A$209="ЗАПИС"),--('Записи'!$R$9:$R$209="ha"),'Записи'!$Q$9:$Q$209))</s:f>
        <s:v/>
      </s:c>
      <s:c r="I150" s="19" t="str">
        <s:f>IF($G150="","",SUMPRODUCT(--('Записи'!$J$9:$J$209=$G150),--('Записи'!$A$9:$A$209="ЗАПИС"),--('Записи'!$R$9:$R$209="acre"),'Записи'!$Q$9:$Q$209))</s:f>
        <s:v/>
      </s:c>
      <s:c r="J150" s="19" t="str">
        <s:f>IF($G150="","",SUMPRODUCT(--('Записи'!$J$9:$J$209=$G150),--('Записи'!$A$9:$A$209="ЗАПИС"),--('Записи'!$R$9:$R$209="m²"),'Записи'!$Q$9:$Q$209))</s:f>
        <s:v/>
      </s:c>
      <s:c r="K150" s="20" t="str">
        <s:f>IF($G150="","",SUMPRODUCT(--('Записи'!$J$9:$J$209=$G150),--('Записи'!$A$9:$A$209="ЗАПИС"),--('Записи'!$Q$9:$Q$209=""))+SUMPRODUCT(--('Записи'!$J$9:$J$209=$G150),--('Записи'!$A$9:$A$209="ЗАПИС"),--('Записи'!$Q$9:$Q$209&lt;&gt;""),--('Записи'!$R$9:$R$209="")))</s:f>
        <s:v/>
      </s:c>
    </s:row>
    <s:row r="151" ht="25" customHeight="1">
      <s:c r="A151" s="18" t="str">
        <s:f>IF(AND('Записи'!A151="ЗАПИС",'Записи'!M151&lt;&gt;""),IF(SUMPRODUCT(--('Записи'!$M$9:M151='Записи'!M151),--('Записи'!$A$9:A151="ЗАПИС"))=1,'Записи'!M151,""),"")</s:f>
        <s:v/>
      </s:c>
      <s:c r="B151" s="19" t="str">
        <s:f>IF($A151="","",SUMPRODUCT(--('Записи'!$M$9:$M$209=$A151),--('Записи'!$A$9:$A$209="ЗАПИС"),--('Записи'!$R$9:$R$209="ha"),'Записи'!$Q$9:$Q$209))</s:f>
        <s:v/>
      </s:c>
      <s:c r="C151" s="19" t="str">
        <s:f>IF($A151="","",SUMPRODUCT(--('Записи'!$M$9:$M$209=$A151),--('Записи'!$A$9:$A$209="ЗАПИС"),--('Записи'!$R$9:$R$209="acre"),'Записи'!$Q$9:$Q$209))</s:f>
        <s:v/>
      </s:c>
      <s:c r="D151" s="19" t="str">
        <s:f>IF($A151="","",SUMPRODUCT(--('Записи'!$M$9:$M$209=$A151),--('Записи'!$A$9:$A$209="ЗАПИС"),--('Записи'!$R$9:$R$209="m²"),'Записи'!$Q$9:$Q$209))</s:f>
        <s:v/>
      </s:c>
      <s:c r="E151" s="20" t="str">
        <s:f>IF($A151="","",SUMPRODUCT(--('Записи'!$M$9:$M$209=$A151),--('Записи'!$A$9:$A$209="ЗАПИС"),--('Записи'!$Q$9:$Q$209=""))+SUMPRODUCT(--('Записи'!$M$9:$M$209=$A151),--('Записи'!$A$9:$A$209="ЗАПИС"),--('Записи'!$Q$9:$Q$209&lt;&gt;""),--('Записи'!$R$9:$R$209="")))</s:f>
        <s:v/>
      </s:c>
      <s:c r="F151" s="21" t="n"/>
      <s:c r="G151" s="18" t="str">
        <s:f>IF(AND('Записи'!A151="ЗАПИС",'Записи'!J151&lt;&gt;""),IF(SUMPRODUCT(--('Записи'!$J$9:J151='Записи'!J151),--('Записи'!$A$9:A151="ЗАПИС"))=1,'Записи'!J151,""),"")</s:f>
        <s:v/>
      </s:c>
      <s:c r="H151" s="19" t="str">
        <s:f>IF($G151="","",SUMPRODUCT(--('Записи'!$J$9:$J$209=$G151),--('Записи'!$A$9:$A$209="ЗАПИС"),--('Записи'!$R$9:$R$209="ha"),'Записи'!$Q$9:$Q$209))</s:f>
        <s:v/>
      </s:c>
      <s:c r="I151" s="19" t="str">
        <s:f>IF($G151="","",SUMPRODUCT(--('Записи'!$J$9:$J$209=$G151),--('Записи'!$A$9:$A$209="ЗАПИС"),--('Записи'!$R$9:$R$209="acre"),'Записи'!$Q$9:$Q$209))</s:f>
        <s:v/>
      </s:c>
      <s:c r="J151" s="19" t="str">
        <s:f>IF($G151="","",SUMPRODUCT(--('Записи'!$J$9:$J$209=$G151),--('Записи'!$A$9:$A$209="ЗАПИС"),--('Записи'!$R$9:$R$209="m²"),'Записи'!$Q$9:$Q$209))</s:f>
        <s:v/>
      </s:c>
      <s:c r="K151" s="20" t="str">
        <s:f>IF($G151="","",SUMPRODUCT(--('Записи'!$J$9:$J$209=$G151),--('Записи'!$A$9:$A$209="ЗАПИС"),--('Записи'!$Q$9:$Q$209=""))+SUMPRODUCT(--('Записи'!$J$9:$J$209=$G151),--('Записи'!$A$9:$A$209="ЗАПИС"),--('Записи'!$Q$9:$Q$209&lt;&gt;""),--('Записи'!$R$9:$R$209="")))</s:f>
        <s:v/>
      </s:c>
    </s:row>
    <s:row r="152" ht="25" customHeight="1">
      <s:c r="A152" s="18" t="str">
        <s:f>IF(AND('Записи'!A152="ЗАПИС",'Записи'!M152&lt;&gt;""),IF(SUMPRODUCT(--('Записи'!$M$9:M152='Записи'!M152),--('Записи'!$A$9:A152="ЗАПИС"))=1,'Записи'!M152,""),"")</s:f>
        <s:v/>
      </s:c>
      <s:c r="B152" s="19" t="str">
        <s:f>IF($A152="","",SUMPRODUCT(--('Записи'!$M$9:$M$209=$A152),--('Записи'!$A$9:$A$209="ЗАПИС"),--('Записи'!$R$9:$R$209="ha"),'Записи'!$Q$9:$Q$209))</s:f>
        <s:v/>
      </s:c>
      <s:c r="C152" s="19" t="str">
        <s:f>IF($A152="","",SUMPRODUCT(--('Записи'!$M$9:$M$209=$A152),--('Записи'!$A$9:$A$209="ЗАПИС"),--('Записи'!$R$9:$R$209="acre"),'Записи'!$Q$9:$Q$209))</s:f>
        <s:v/>
      </s:c>
      <s:c r="D152" s="19" t="str">
        <s:f>IF($A152="","",SUMPRODUCT(--('Записи'!$M$9:$M$209=$A152),--('Записи'!$A$9:$A$209="ЗАПИС"),--('Записи'!$R$9:$R$209="m²"),'Записи'!$Q$9:$Q$209))</s:f>
        <s:v/>
      </s:c>
      <s:c r="E152" s="20" t="str">
        <s:f>IF($A152="","",SUMPRODUCT(--('Записи'!$M$9:$M$209=$A152),--('Записи'!$A$9:$A$209="ЗАПИС"),--('Записи'!$Q$9:$Q$209=""))+SUMPRODUCT(--('Записи'!$M$9:$M$209=$A152),--('Записи'!$A$9:$A$209="ЗАПИС"),--('Записи'!$Q$9:$Q$209&lt;&gt;""),--('Записи'!$R$9:$R$209="")))</s:f>
        <s:v/>
      </s:c>
      <s:c r="F152" s="21" t="n"/>
      <s:c r="G152" s="18" t="str">
        <s:f>IF(AND('Записи'!A152="ЗАПИС",'Записи'!J152&lt;&gt;""),IF(SUMPRODUCT(--('Записи'!$J$9:J152='Записи'!J152),--('Записи'!$A$9:A152="ЗАПИС"))=1,'Записи'!J152,""),"")</s:f>
        <s:v/>
      </s:c>
      <s:c r="H152" s="19" t="str">
        <s:f>IF($G152="","",SUMPRODUCT(--('Записи'!$J$9:$J$209=$G152),--('Записи'!$A$9:$A$209="ЗАПИС"),--('Записи'!$R$9:$R$209="ha"),'Записи'!$Q$9:$Q$209))</s:f>
        <s:v/>
      </s:c>
      <s:c r="I152" s="19" t="str">
        <s:f>IF($G152="","",SUMPRODUCT(--('Записи'!$J$9:$J$209=$G152),--('Записи'!$A$9:$A$209="ЗАПИС"),--('Записи'!$R$9:$R$209="acre"),'Записи'!$Q$9:$Q$209))</s:f>
        <s:v/>
      </s:c>
      <s:c r="J152" s="19" t="str">
        <s:f>IF($G152="","",SUMPRODUCT(--('Записи'!$J$9:$J$209=$G152),--('Записи'!$A$9:$A$209="ЗАПИС"),--('Записи'!$R$9:$R$209="m²"),'Записи'!$Q$9:$Q$209))</s:f>
        <s:v/>
      </s:c>
      <s:c r="K152" s="20" t="str">
        <s:f>IF($G152="","",SUMPRODUCT(--('Записи'!$J$9:$J$209=$G152),--('Записи'!$A$9:$A$209="ЗАПИС"),--('Записи'!$Q$9:$Q$209=""))+SUMPRODUCT(--('Записи'!$J$9:$J$209=$G152),--('Записи'!$A$9:$A$209="ЗАПИС"),--('Записи'!$Q$9:$Q$209&lt;&gt;""),--('Записи'!$R$9:$R$209="")))</s:f>
        <s:v/>
      </s:c>
    </s:row>
    <s:row r="153" ht="25" customHeight="1">
      <s:c r="A153" s="18" t="str">
        <s:f>IF(AND('Записи'!A153="ЗАПИС",'Записи'!M153&lt;&gt;""),IF(SUMPRODUCT(--('Записи'!$M$9:M153='Записи'!M153),--('Записи'!$A$9:A153="ЗАПИС"))=1,'Записи'!M153,""),"")</s:f>
        <s:v/>
      </s:c>
      <s:c r="B153" s="19" t="str">
        <s:f>IF($A153="","",SUMPRODUCT(--('Записи'!$M$9:$M$209=$A153),--('Записи'!$A$9:$A$209="ЗАПИС"),--('Записи'!$R$9:$R$209="ha"),'Записи'!$Q$9:$Q$209))</s:f>
        <s:v/>
      </s:c>
      <s:c r="C153" s="19" t="str">
        <s:f>IF($A153="","",SUMPRODUCT(--('Записи'!$M$9:$M$209=$A153),--('Записи'!$A$9:$A$209="ЗАПИС"),--('Записи'!$R$9:$R$209="acre"),'Записи'!$Q$9:$Q$209))</s:f>
        <s:v/>
      </s:c>
      <s:c r="D153" s="19" t="str">
        <s:f>IF($A153="","",SUMPRODUCT(--('Записи'!$M$9:$M$209=$A153),--('Записи'!$A$9:$A$209="ЗАПИС"),--('Записи'!$R$9:$R$209="m²"),'Записи'!$Q$9:$Q$209))</s:f>
        <s:v/>
      </s:c>
      <s:c r="E153" s="20" t="str">
        <s:f>IF($A153="","",SUMPRODUCT(--('Записи'!$M$9:$M$209=$A153),--('Записи'!$A$9:$A$209="ЗАПИС"),--('Записи'!$Q$9:$Q$209=""))+SUMPRODUCT(--('Записи'!$M$9:$M$209=$A153),--('Записи'!$A$9:$A$209="ЗАПИС"),--('Записи'!$Q$9:$Q$209&lt;&gt;""),--('Записи'!$R$9:$R$209="")))</s:f>
        <s:v/>
      </s:c>
      <s:c r="F153" s="21" t="n"/>
      <s:c r="G153" s="18" t="str">
        <s:f>IF(AND('Записи'!A153="ЗАПИС",'Записи'!J153&lt;&gt;""),IF(SUMPRODUCT(--('Записи'!$J$9:J153='Записи'!J153),--('Записи'!$A$9:A153="ЗАПИС"))=1,'Записи'!J153,""),"")</s:f>
        <s:v/>
      </s:c>
      <s:c r="H153" s="19" t="str">
        <s:f>IF($G153="","",SUMPRODUCT(--('Записи'!$J$9:$J$209=$G153),--('Записи'!$A$9:$A$209="ЗАПИС"),--('Записи'!$R$9:$R$209="ha"),'Записи'!$Q$9:$Q$209))</s:f>
        <s:v/>
      </s:c>
      <s:c r="I153" s="19" t="str">
        <s:f>IF($G153="","",SUMPRODUCT(--('Записи'!$J$9:$J$209=$G153),--('Записи'!$A$9:$A$209="ЗАПИС"),--('Записи'!$R$9:$R$209="acre"),'Записи'!$Q$9:$Q$209))</s:f>
        <s:v/>
      </s:c>
      <s:c r="J153" s="19" t="str">
        <s:f>IF($G153="","",SUMPRODUCT(--('Записи'!$J$9:$J$209=$G153),--('Записи'!$A$9:$A$209="ЗАПИС"),--('Записи'!$R$9:$R$209="m²"),'Записи'!$Q$9:$Q$209))</s:f>
        <s:v/>
      </s:c>
      <s:c r="K153" s="20" t="str">
        <s:f>IF($G153="","",SUMPRODUCT(--('Записи'!$J$9:$J$209=$G153),--('Записи'!$A$9:$A$209="ЗАПИС"),--('Записи'!$Q$9:$Q$209=""))+SUMPRODUCT(--('Записи'!$J$9:$J$209=$G153),--('Записи'!$A$9:$A$209="ЗАПИС"),--('Записи'!$Q$9:$Q$209&lt;&gt;""),--('Записи'!$R$9:$R$209="")))</s:f>
        <s:v/>
      </s:c>
    </s:row>
    <s:row r="154" ht="25" customHeight="1">
      <s:c r="A154" s="18" t="str">
        <s:f>IF(AND('Записи'!A154="ЗАПИС",'Записи'!M154&lt;&gt;""),IF(SUMPRODUCT(--('Записи'!$M$9:M154='Записи'!M154),--('Записи'!$A$9:A154="ЗАПИС"))=1,'Записи'!M154,""),"")</s:f>
        <s:v/>
      </s:c>
      <s:c r="B154" s="19" t="str">
        <s:f>IF($A154="","",SUMPRODUCT(--('Записи'!$M$9:$M$209=$A154),--('Записи'!$A$9:$A$209="ЗАПИС"),--('Записи'!$R$9:$R$209="ha"),'Записи'!$Q$9:$Q$209))</s:f>
        <s:v/>
      </s:c>
      <s:c r="C154" s="19" t="str">
        <s:f>IF($A154="","",SUMPRODUCT(--('Записи'!$M$9:$M$209=$A154),--('Записи'!$A$9:$A$209="ЗАПИС"),--('Записи'!$R$9:$R$209="acre"),'Записи'!$Q$9:$Q$209))</s:f>
        <s:v/>
      </s:c>
      <s:c r="D154" s="19" t="str">
        <s:f>IF($A154="","",SUMPRODUCT(--('Записи'!$M$9:$M$209=$A154),--('Записи'!$A$9:$A$209="ЗАПИС"),--('Записи'!$R$9:$R$209="m²"),'Записи'!$Q$9:$Q$209))</s:f>
        <s:v/>
      </s:c>
      <s:c r="E154" s="20" t="str">
        <s:f>IF($A154="","",SUMPRODUCT(--('Записи'!$M$9:$M$209=$A154),--('Записи'!$A$9:$A$209="ЗАПИС"),--('Записи'!$Q$9:$Q$209=""))+SUMPRODUCT(--('Записи'!$M$9:$M$209=$A154),--('Записи'!$A$9:$A$209="ЗАПИС"),--('Записи'!$Q$9:$Q$209&lt;&gt;""),--('Записи'!$R$9:$R$209="")))</s:f>
        <s:v/>
      </s:c>
      <s:c r="F154" s="21" t="n"/>
      <s:c r="G154" s="18" t="str">
        <s:f>IF(AND('Записи'!A154="ЗАПИС",'Записи'!J154&lt;&gt;""),IF(SUMPRODUCT(--('Записи'!$J$9:J154='Записи'!J154),--('Записи'!$A$9:A154="ЗАПИС"))=1,'Записи'!J154,""),"")</s:f>
        <s:v/>
      </s:c>
      <s:c r="H154" s="19" t="str">
        <s:f>IF($G154="","",SUMPRODUCT(--('Записи'!$J$9:$J$209=$G154),--('Записи'!$A$9:$A$209="ЗАПИС"),--('Записи'!$R$9:$R$209="ha"),'Записи'!$Q$9:$Q$209))</s:f>
        <s:v/>
      </s:c>
      <s:c r="I154" s="19" t="str">
        <s:f>IF($G154="","",SUMPRODUCT(--('Записи'!$J$9:$J$209=$G154),--('Записи'!$A$9:$A$209="ЗАПИС"),--('Записи'!$R$9:$R$209="acre"),'Записи'!$Q$9:$Q$209))</s:f>
        <s:v/>
      </s:c>
      <s:c r="J154" s="19" t="str">
        <s:f>IF($G154="","",SUMPRODUCT(--('Записи'!$J$9:$J$209=$G154),--('Записи'!$A$9:$A$209="ЗАПИС"),--('Записи'!$R$9:$R$209="m²"),'Записи'!$Q$9:$Q$209))</s:f>
        <s:v/>
      </s:c>
      <s:c r="K154" s="20" t="str">
        <s:f>IF($G154="","",SUMPRODUCT(--('Записи'!$J$9:$J$209=$G154),--('Записи'!$A$9:$A$209="ЗАПИС"),--('Записи'!$Q$9:$Q$209=""))+SUMPRODUCT(--('Записи'!$J$9:$J$209=$G154),--('Записи'!$A$9:$A$209="ЗАПИС"),--('Записи'!$Q$9:$Q$209&lt;&gt;""),--('Записи'!$R$9:$R$209="")))</s:f>
        <s:v/>
      </s:c>
    </s:row>
    <s:row r="155" ht="25" customHeight="1">
      <s:c r="A155" s="18" t="str">
        <s:f>IF(AND('Записи'!A155="ЗАПИС",'Записи'!M155&lt;&gt;""),IF(SUMPRODUCT(--('Записи'!$M$9:M155='Записи'!M155),--('Записи'!$A$9:A155="ЗАПИС"))=1,'Записи'!M155,""),"")</s:f>
        <s:v/>
      </s:c>
      <s:c r="B155" s="19" t="str">
        <s:f>IF($A155="","",SUMPRODUCT(--('Записи'!$M$9:$M$209=$A155),--('Записи'!$A$9:$A$209="ЗАПИС"),--('Записи'!$R$9:$R$209="ha"),'Записи'!$Q$9:$Q$209))</s:f>
        <s:v/>
      </s:c>
      <s:c r="C155" s="19" t="str">
        <s:f>IF($A155="","",SUMPRODUCT(--('Записи'!$M$9:$M$209=$A155),--('Записи'!$A$9:$A$209="ЗАПИС"),--('Записи'!$R$9:$R$209="acre"),'Записи'!$Q$9:$Q$209))</s:f>
        <s:v/>
      </s:c>
      <s:c r="D155" s="19" t="str">
        <s:f>IF($A155="","",SUMPRODUCT(--('Записи'!$M$9:$M$209=$A155),--('Записи'!$A$9:$A$209="ЗАПИС"),--('Записи'!$R$9:$R$209="m²"),'Записи'!$Q$9:$Q$209))</s:f>
        <s:v/>
      </s:c>
      <s:c r="E155" s="20" t="str">
        <s:f>IF($A155="","",SUMPRODUCT(--('Записи'!$M$9:$M$209=$A155),--('Записи'!$A$9:$A$209="ЗАПИС"),--('Записи'!$Q$9:$Q$209=""))+SUMPRODUCT(--('Записи'!$M$9:$M$209=$A155),--('Записи'!$A$9:$A$209="ЗАПИС"),--('Записи'!$Q$9:$Q$209&lt;&gt;""),--('Записи'!$R$9:$R$209="")))</s:f>
        <s:v/>
      </s:c>
      <s:c r="F155" s="21" t="n"/>
      <s:c r="G155" s="18" t="str">
        <s:f>IF(AND('Записи'!A155="ЗАПИС",'Записи'!J155&lt;&gt;""),IF(SUMPRODUCT(--('Записи'!$J$9:J155='Записи'!J155),--('Записи'!$A$9:A155="ЗАПИС"))=1,'Записи'!J155,""),"")</s:f>
        <s:v/>
      </s:c>
      <s:c r="H155" s="19" t="str">
        <s:f>IF($G155="","",SUMPRODUCT(--('Записи'!$J$9:$J$209=$G155),--('Записи'!$A$9:$A$209="ЗАПИС"),--('Записи'!$R$9:$R$209="ha"),'Записи'!$Q$9:$Q$209))</s:f>
        <s:v/>
      </s:c>
      <s:c r="I155" s="19" t="str">
        <s:f>IF($G155="","",SUMPRODUCT(--('Записи'!$J$9:$J$209=$G155),--('Записи'!$A$9:$A$209="ЗАПИС"),--('Записи'!$R$9:$R$209="acre"),'Записи'!$Q$9:$Q$209))</s:f>
        <s:v/>
      </s:c>
      <s:c r="J155" s="19" t="str">
        <s:f>IF($G155="","",SUMPRODUCT(--('Записи'!$J$9:$J$209=$G155),--('Записи'!$A$9:$A$209="ЗАПИС"),--('Записи'!$R$9:$R$209="m²"),'Записи'!$Q$9:$Q$209))</s:f>
        <s:v/>
      </s:c>
      <s:c r="K155" s="20" t="str">
        <s:f>IF($G155="","",SUMPRODUCT(--('Записи'!$J$9:$J$209=$G155),--('Записи'!$A$9:$A$209="ЗАПИС"),--('Записи'!$Q$9:$Q$209=""))+SUMPRODUCT(--('Записи'!$J$9:$J$209=$G155),--('Записи'!$A$9:$A$209="ЗАПИС"),--('Записи'!$Q$9:$Q$209&lt;&gt;""),--('Записи'!$R$9:$R$209="")))</s:f>
        <s:v/>
      </s:c>
    </s:row>
    <s:row r="156" ht="25" customHeight="1">
      <s:c r="A156" s="18" t="str">
        <s:f>IF(AND('Записи'!A156="ЗАПИС",'Записи'!M156&lt;&gt;""),IF(SUMPRODUCT(--('Записи'!$M$9:M156='Записи'!M156),--('Записи'!$A$9:A156="ЗАПИС"))=1,'Записи'!M156,""),"")</s:f>
        <s:v/>
      </s:c>
      <s:c r="B156" s="19" t="str">
        <s:f>IF($A156="","",SUMPRODUCT(--('Записи'!$M$9:$M$209=$A156),--('Записи'!$A$9:$A$209="ЗАПИС"),--('Записи'!$R$9:$R$209="ha"),'Записи'!$Q$9:$Q$209))</s:f>
        <s:v/>
      </s:c>
      <s:c r="C156" s="19" t="str">
        <s:f>IF($A156="","",SUMPRODUCT(--('Записи'!$M$9:$M$209=$A156),--('Записи'!$A$9:$A$209="ЗАПИС"),--('Записи'!$R$9:$R$209="acre"),'Записи'!$Q$9:$Q$209))</s:f>
        <s:v/>
      </s:c>
      <s:c r="D156" s="19" t="str">
        <s:f>IF($A156="","",SUMPRODUCT(--('Записи'!$M$9:$M$209=$A156),--('Записи'!$A$9:$A$209="ЗАПИС"),--('Записи'!$R$9:$R$209="m²"),'Записи'!$Q$9:$Q$209))</s:f>
        <s:v/>
      </s:c>
      <s:c r="E156" s="20" t="str">
        <s:f>IF($A156="","",SUMPRODUCT(--('Записи'!$M$9:$M$209=$A156),--('Записи'!$A$9:$A$209="ЗАПИС"),--('Записи'!$Q$9:$Q$209=""))+SUMPRODUCT(--('Записи'!$M$9:$M$209=$A156),--('Записи'!$A$9:$A$209="ЗАПИС"),--('Записи'!$Q$9:$Q$209&lt;&gt;""),--('Записи'!$R$9:$R$209="")))</s:f>
        <s:v/>
      </s:c>
      <s:c r="F156" s="21" t="n"/>
      <s:c r="G156" s="18" t="str">
        <s:f>IF(AND('Записи'!A156="ЗАПИС",'Записи'!J156&lt;&gt;""),IF(SUMPRODUCT(--('Записи'!$J$9:J156='Записи'!J156),--('Записи'!$A$9:A156="ЗАПИС"))=1,'Записи'!J156,""),"")</s:f>
        <s:v/>
      </s:c>
      <s:c r="H156" s="19" t="str">
        <s:f>IF($G156="","",SUMPRODUCT(--('Записи'!$J$9:$J$209=$G156),--('Записи'!$A$9:$A$209="ЗАПИС"),--('Записи'!$R$9:$R$209="ha"),'Записи'!$Q$9:$Q$209))</s:f>
        <s:v/>
      </s:c>
      <s:c r="I156" s="19" t="str">
        <s:f>IF($G156="","",SUMPRODUCT(--('Записи'!$J$9:$J$209=$G156),--('Записи'!$A$9:$A$209="ЗАПИС"),--('Записи'!$R$9:$R$209="acre"),'Записи'!$Q$9:$Q$209))</s:f>
        <s:v/>
      </s:c>
      <s:c r="J156" s="19" t="str">
        <s:f>IF($G156="","",SUMPRODUCT(--('Записи'!$J$9:$J$209=$G156),--('Записи'!$A$9:$A$209="ЗАПИС"),--('Записи'!$R$9:$R$209="m²"),'Записи'!$Q$9:$Q$209))</s:f>
        <s:v/>
      </s:c>
      <s:c r="K156" s="20" t="str">
        <s:f>IF($G156="","",SUMPRODUCT(--('Записи'!$J$9:$J$209=$G156),--('Записи'!$A$9:$A$209="ЗАПИС"),--('Записи'!$Q$9:$Q$209=""))+SUMPRODUCT(--('Записи'!$J$9:$J$209=$G156),--('Записи'!$A$9:$A$209="ЗАПИС"),--('Записи'!$Q$9:$Q$209&lt;&gt;""),--('Записи'!$R$9:$R$209="")))</s:f>
        <s:v/>
      </s:c>
    </s:row>
    <s:row r="157" ht="25" customHeight="1">
      <s:c r="A157" s="18" t="str">
        <s:f>IF(AND('Записи'!A157="ЗАПИС",'Записи'!M157&lt;&gt;""),IF(SUMPRODUCT(--('Записи'!$M$9:M157='Записи'!M157),--('Записи'!$A$9:A157="ЗАПИС"))=1,'Записи'!M157,""),"")</s:f>
        <s:v/>
      </s:c>
      <s:c r="B157" s="19" t="str">
        <s:f>IF($A157="","",SUMPRODUCT(--('Записи'!$M$9:$M$209=$A157),--('Записи'!$A$9:$A$209="ЗАПИС"),--('Записи'!$R$9:$R$209="ha"),'Записи'!$Q$9:$Q$209))</s:f>
        <s:v/>
      </s:c>
      <s:c r="C157" s="19" t="str">
        <s:f>IF($A157="","",SUMPRODUCT(--('Записи'!$M$9:$M$209=$A157),--('Записи'!$A$9:$A$209="ЗАПИС"),--('Записи'!$R$9:$R$209="acre"),'Записи'!$Q$9:$Q$209))</s:f>
        <s:v/>
      </s:c>
      <s:c r="D157" s="19" t="str">
        <s:f>IF($A157="","",SUMPRODUCT(--('Записи'!$M$9:$M$209=$A157),--('Записи'!$A$9:$A$209="ЗАПИС"),--('Записи'!$R$9:$R$209="m²"),'Записи'!$Q$9:$Q$209))</s:f>
        <s:v/>
      </s:c>
      <s:c r="E157" s="20" t="str">
        <s:f>IF($A157="","",SUMPRODUCT(--('Записи'!$M$9:$M$209=$A157),--('Записи'!$A$9:$A$209="ЗАПИС"),--('Записи'!$Q$9:$Q$209=""))+SUMPRODUCT(--('Записи'!$M$9:$M$209=$A157),--('Записи'!$A$9:$A$209="ЗАПИС"),--('Записи'!$Q$9:$Q$209&lt;&gt;""),--('Записи'!$R$9:$R$209="")))</s:f>
        <s:v/>
      </s:c>
      <s:c r="F157" s="21" t="n"/>
      <s:c r="G157" s="18" t="str">
        <s:f>IF(AND('Записи'!A157="ЗАПИС",'Записи'!J157&lt;&gt;""),IF(SUMPRODUCT(--('Записи'!$J$9:J157='Записи'!J157),--('Записи'!$A$9:A157="ЗАПИС"))=1,'Записи'!J157,""),"")</s:f>
        <s:v/>
      </s:c>
      <s:c r="H157" s="19" t="str">
        <s:f>IF($G157="","",SUMPRODUCT(--('Записи'!$J$9:$J$209=$G157),--('Записи'!$A$9:$A$209="ЗАПИС"),--('Записи'!$R$9:$R$209="ha"),'Записи'!$Q$9:$Q$209))</s:f>
        <s:v/>
      </s:c>
      <s:c r="I157" s="19" t="str">
        <s:f>IF($G157="","",SUMPRODUCT(--('Записи'!$J$9:$J$209=$G157),--('Записи'!$A$9:$A$209="ЗАПИС"),--('Записи'!$R$9:$R$209="acre"),'Записи'!$Q$9:$Q$209))</s:f>
        <s:v/>
      </s:c>
      <s:c r="J157" s="19" t="str">
        <s:f>IF($G157="","",SUMPRODUCT(--('Записи'!$J$9:$J$209=$G157),--('Записи'!$A$9:$A$209="ЗАПИС"),--('Записи'!$R$9:$R$209="m²"),'Записи'!$Q$9:$Q$209))</s:f>
        <s:v/>
      </s:c>
      <s:c r="K157" s="20" t="str">
        <s:f>IF($G157="","",SUMPRODUCT(--('Записи'!$J$9:$J$209=$G157),--('Записи'!$A$9:$A$209="ЗАПИС"),--('Записи'!$Q$9:$Q$209=""))+SUMPRODUCT(--('Записи'!$J$9:$J$209=$G157),--('Записи'!$A$9:$A$209="ЗАПИС"),--('Записи'!$Q$9:$Q$209&lt;&gt;""),--('Записи'!$R$9:$R$209="")))</s:f>
        <s:v/>
      </s:c>
    </s:row>
    <s:row r="158" ht="25" customHeight="1">
      <s:c r="A158" s="18" t="str">
        <s:f>IF(AND('Записи'!A158="ЗАПИС",'Записи'!M158&lt;&gt;""),IF(SUMPRODUCT(--('Записи'!$M$9:M158='Записи'!M158),--('Записи'!$A$9:A158="ЗАПИС"))=1,'Записи'!M158,""),"")</s:f>
        <s:v/>
      </s:c>
      <s:c r="B158" s="19" t="str">
        <s:f>IF($A158="","",SUMPRODUCT(--('Записи'!$M$9:$M$209=$A158),--('Записи'!$A$9:$A$209="ЗАПИС"),--('Записи'!$R$9:$R$209="ha"),'Записи'!$Q$9:$Q$209))</s:f>
        <s:v/>
      </s:c>
      <s:c r="C158" s="19" t="str">
        <s:f>IF($A158="","",SUMPRODUCT(--('Записи'!$M$9:$M$209=$A158),--('Записи'!$A$9:$A$209="ЗАПИС"),--('Записи'!$R$9:$R$209="acre"),'Записи'!$Q$9:$Q$209))</s:f>
        <s:v/>
      </s:c>
      <s:c r="D158" s="19" t="str">
        <s:f>IF($A158="","",SUMPRODUCT(--('Записи'!$M$9:$M$209=$A158),--('Записи'!$A$9:$A$209="ЗАПИС"),--('Записи'!$R$9:$R$209="m²"),'Записи'!$Q$9:$Q$209))</s:f>
        <s:v/>
      </s:c>
      <s:c r="E158" s="20" t="str">
        <s:f>IF($A158="","",SUMPRODUCT(--('Записи'!$M$9:$M$209=$A158),--('Записи'!$A$9:$A$209="ЗАПИС"),--('Записи'!$Q$9:$Q$209=""))+SUMPRODUCT(--('Записи'!$M$9:$M$209=$A158),--('Записи'!$A$9:$A$209="ЗАПИС"),--('Записи'!$Q$9:$Q$209&lt;&gt;""),--('Записи'!$R$9:$R$209="")))</s:f>
        <s:v/>
      </s:c>
      <s:c r="F158" s="21" t="n"/>
      <s:c r="G158" s="18" t="str">
        <s:f>IF(AND('Записи'!A158="ЗАПИС",'Записи'!J158&lt;&gt;""),IF(SUMPRODUCT(--('Записи'!$J$9:J158='Записи'!J158),--('Записи'!$A$9:A158="ЗАПИС"))=1,'Записи'!J158,""),"")</s:f>
        <s:v/>
      </s:c>
      <s:c r="H158" s="19" t="str">
        <s:f>IF($G158="","",SUMPRODUCT(--('Записи'!$J$9:$J$209=$G158),--('Записи'!$A$9:$A$209="ЗАПИС"),--('Записи'!$R$9:$R$209="ha"),'Записи'!$Q$9:$Q$209))</s:f>
        <s:v/>
      </s:c>
      <s:c r="I158" s="19" t="str">
        <s:f>IF($G158="","",SUMPRODUCT(--('Записи'!$J$9:$J$209=$G158),--('Записи'!$A$9:$A$209="ЗАПИС"),--('Записи'!$R$9:$R$209="acre"),'Записи'!$Q$9:$Q$209))</s:f>
        <s:v/>
      </s:c>
      <s:c r="J158" s="19" t="str">
        <s:f>IF($G158="","",SUMPRODUCT(--('Записи'!$J$9:$J$209=$G158),--('Записи'!$A$9:$A$209="ЗАПИС"),--('Записи'!$R$9:$R$209="m²"),'Записи'!$Q$9:$Q$209))</s:f>
        <s:v/>
      </s:c>
      <s:c r="K158" s="20" t="str">
        <s:f>IF($G158="","",SUMPRODUCT(--('Записи'!$J$9:$J$209=$G158),--('Записи'!$A$9:$A$209="ЗАПИС"),--('Записи'!$Q$9:$Q$209=""))+SUMPRODUCT(--('Записи'!$J$9:$J$209=$G158),--('Записи'!$A$9:$A$209="ЗАПИС"),--('Записи'!$Q$9:$Q$209&lt;&gt;""),--('Записи'!$R$9:$R$209="")))</s:f>
        <s:v/>
      </s:c>
    </s:row>
    <s:row r="159" ht="25" customHeight="1">
      <s:c r="A159" s="18" t="str">
        <s:f>IF(AND('Записи'!A159="ЗАПИС",'Записи'!M159&lt;&gt;""),IF(SUMPRODUCT(--('Записи'!$M$9:M159='Записи'!M159),--('Записи'!$A$9:A159="ЗАПИС"))=1,'Записи'!M159,""),"")</s:f>
        <s:v/>
      </s:c>
      <s:c r="B159" s="19" t="str">
        <s:f>IF($A159="","",SUMPRODUCT(--('Записи'!$M$9:$M$209=$A159),--('Записи'!$A$9:$A$209="ЗАПИС"),--('Записи'!$R$9:$R$209="ha"),'Записи'!$Q$9:$Q$209))</s:f>
        <s:v/>
      </s:c>
      <s:c r="C159" s="19" t="str">
        <s:f>IF($A159="","",SUMPRODUCT(--('Записи'!$M$9:$M$209=$A159),--('Записи'!$A$9:$A$209="ЗАПИС"),--('Записи'!$R$9:$R$209="acre"),'Записи'!$Q$9:$Q$209))</s:f>
        <s:v/>
      </s:c>
      <s:c r="D159" s="19" t="str">
        <s:f>IF($A159="","",SUMPRODUCT(--('Записи'!$M$9:$M$209=$A159),--('Записи'!$A$9:$A$209="ЗАПИС"),--('Записи'!$R$9:$R$209="m²"),'Записи'!$Q$9:$Q$209))</s:f>
        <s:v/>
      </s:c>
      <s:c r="E159" s="20" t="str">
        <s:f>IF($A159="","",SUMPRODUCT(--('Записи'!$M$9:$M$209=$A159),--('Записи'!$A$9:$A$209="ЗАПИС"),--('Записи'!$Q$9:$Q$209=""))+SUMPRODUCT(--('Записи'!$M$9:$M$209=$A159),--('Записи'!$A$9:$A$209="ЗАПИС"),--('Записи'!$Q$9:$Q$209&lt;&gt;""),--('Записи'!$R$9:$R$209="")))</s:f>
        <s:v/>
      </s:c>
      <s:c r="F159" s="21" t="n"/>
      <s:c r="G159" s="18" t="str">
        <s:f>IF(AND('Записи'!A159="ЗАПИС",'Записи'!J159&lt;&gt;""),IF(SUMPRODUCT(--('Записи'!$J$9:J159='Записи'!J159),--('Записи'!$A$9:A159="ЗАПИС"))=1,'Записи'!J159,""),"")</s:f>
        <s:v/>
      </s:c>
      <s:c r="H159" s="19" t="str">
        <s:f>IF($G159="","",SUMPRODUCT(--('Записи'!$J$9:$J$209=$G159),--('Записи'!$A$9:$A$209="ЗАПИС"),--('Записи'!$R$9:$R$209="ha"),'Записи'!$Q$9:$Q$209))</s:f>
        <s:v/>
      </s:c>
      <s:c r="I159" s="19" t="str">
        <s:f>IF($G159="","",SUMPRODUCT(--('Записи'!$J$9:$J$209=$G159),--('Записи'!$A$9:$A$209="ЗАПИС"),--('Записи'!$R$9:$R$209="acre"),'Записи'!$Q$9:$Q$209))</s:f>
        <s:v/>
      </s:c>
      <s:c r="J159" s="19" t="str">
        <s:f>IF($G159="","",SUMPRODUCT(--('Записи'!$J$9:$J$209=$G159),--('Записи'!$A$9:$A$209="ЗАПИС"),--('Записи'!$R$9:$R$209="m²"),'Записи'!$Q$9:$Q$209))</s:f>
        <s:v/>
      </s:c>
      <s:c r="K159" s="20" t="str">
        <s:f>IF($G159="","",SUMPRODUCT(--('Записи'!$J$9:$J$209=$G159),--('Записи'!$A$9:$A$209="ЗАПИС"),--('Записи'!$Q$9:$Q$209=""))+SUMPRODUCT(--('Записи'!$J$9:$J$209=$G159),--('Записи'!$A$9:$A$209="ЗАПИС"),--('Записи'!$Q$9:$Q$209&lt;&gt;""),--('Записи'!$R$9:$R$209="")))</s:f>
        <s:v/>
      </s:c>
    </s:row>
    <s:row r="160" ht="25" customHeight="1">
      <s:c r="A160" s="18" t="str">
        <s:f>IF(AND('Записи'!A160="ЗАПИС",'Записи'!M160&lt;&gt;""),IF(SUMPRODUCT(--('Записи'!$M$9:M160='Записи'!M160),--('Записи'!$A$9:A160="ЗАПИС"))=1,'Записи'!M160,""),"")</s:f>
        <s:v/>
      </s:c>
      <s:c r="B160" s="19" t="str">
        <s:f>IF($A160="","",SUMPRODUCT(--('Записи'!$M$9:$M$209=$A160),--('Записи'!$A$9:$A$209="ЗАПИС"),--('Записи'!$R$9:$R$209="ha"),'Записи'!$Q$9:$Q$209))</s:f>
        <s:v/>
      </s:c>
      <s:c r="C160" s="19" t="str">
        <s:f>IF($A160="","",SUMPRODUCT(--('Записи'!$M$9:$M$209=$A160),--('Записи'!$A$9:$A$209="ЗАПИС"),--('Записи'!$R$9:$R$209="acre"),'Записи'!$Q$9:$Q$209))</s:f>
        <s:v/>
      </s:c>
      <s:c r="D160" s="19" t="str">
        <s:f>IF($A160="","",SUMPRODUCT(--('Записи'!$M$9:$M$209=$A160),--('Записи'!$A$9:$A$209="ЗАПИС"),--('Записи'!$R$9:$R$209="m²"),'Записи'!$Q$9:$Q$209))</s:f>
        <s:v/>
      </s:c>
      <s:c r="E160" s="20" t="str">
        <s:f>IF($A160="","",SUMPRODUCT(--('Записи'!$M$9:$M$209=$A160),--('Записи'!$A$9:$A$209="ЗАПИС"),--('Записи'!$Q$9:$Q$209=""))+SUMPRODUCT(--('Записи'!$M$9:$M$209=$A160),--('Записи'!$A$9:$A$209="ЗАПИС"),--('Записи'!$Q$9:$Q$209&lt;&gt;""),--('Записи'!$R$9:$R$209="")))</s:f>
        <s:v/>
      </s:c>
      <s:c r="F160" s="21" t="n"/>
      <s:c r="G160" s="18" t="str">
        <s:f>IF(AND('Записи'!A160="ЗАПИС",'Записи'!J160&lt;&gt;""),IF(SUMPRODUCT(--('Записи'!$J$9:J160='Записи'!J160),--('Записи'!$A$9:A160="ЗАПИС"))=1,'Записи'!J160,""),"")</s:f>
        <s:v/>
      </s:c>
      <s:c r="H160" s="19" t="str">
        <s:f>IF($G160="","",SUMPRODUCT(--('Записи'!$J$9:$J$209=$G160),--('Записи'!$A$9:$A$209="ЗАПИС"),--('Записи'!$R$9:$R$209="ha"),'Записи'!$Q$9:$Q$209))</s:f>
        <s:v/>
      </s:c>
      <s:c r="I160" s="19" t="str">
        <s:f>IF($G160="","",SUMPRODUCT(--('Записи'!$J$9:$J$209=$G160),--('Записи'!$A$9:$A$209="ЗАПИС"),--('Записи'!$R$9:$R$209="acre"),'Записи'!$Q$9:$Q$209))</s:f>
        <s:v/>
      </s:c>
      <s:c r="J160" s="19" t="str">
        <s:f>IF($G160="","",SUMPRODUCT(--('Записи'!$J$9:$J$209=$G160),--('Записи'!$A$9:$A$209="ЗАПИС"),--('Записи'!$R$9:$R$209="m²"),'Записи'!$Q$9:$Q$209))</s:f>
        <s:v/>
      </s:c>
      <s:c r="K160" s="20" t="str">
        <s:f>IF($G160="","",SUMPRODUCT(--('Записи'!$J$9:$J$209=$G160),--('Записи'!$A$9:$A$209="ЗАПИС"),--('Записи'!$Q$9:$Q$209=""))+SUMPRODUCT(--('Записи'!$J$9:$J$209=$G160),--('Записи'!$A$9:$A$209="ЗАПИС"),--('Записи'!$Q$9:$Q$209&lt;&gt;""),--('Записи'!$R$9:$R$209="")))</s:f>
        <s:v/>
      </s:c>
    </s:row>
    <s:row r="161" ht="25" customHeight="1">
      <s:c r="A161" s="18" t="str">
        <s:f>IF(AND('Записи'!A161="ЗАПИС",'Записи'!M161&lt;&gt;""),IF(SUMPRODUCT(--('Записи'!$M$9:M161='Записи'!M161),--('Записи'!$A$9:A161="ЗАПИС"))=1,'Записи'!M161,""),"")</s:f>
        <s:v/>
      </s:c>
      <s:c r="B161" s="19" t="str">
        <s:f>IF($A161="","",SUMPRODUCT(--('Записи'!$M$9:$M$209=$A161),--('Записи'!$A$9:$A$209="ЗАПИС"),--('Записи'!$R$9:$R$209="ha"),'Записи'!$Q$9:$Q$209))</s:f>
        <s:v/>
      </s:c>
      <s:c r="C161" s="19" t="str">
        <s:f>IF($A161="","",SUMPRODUCT(--('Записи'!$M$9:$M$209=$A161),--('Записи'!$A$9:$A$209="ЗАПИС"),--('Записи'!$R$9:$R$209="acre"),'Записи'!$Q$9:$Q$209))</s:f>
        <s:v/>
      </s:c>
      <s:c r="D161" s="19" t="str">
        <s:f>IF($A161="","",SUMPRODUCT(--('Записи'!$M$9:$M$209=$A161),--('Записи'!$A$9:$A$209="ЗАПИС"),--('Записи'!$R$9:$R$209="m²"),'Записи'!$Q$9:$Q$209))</s:f>
        <s:v/>
      </s:c>
      <s:c r="E161" s="20" t="str">
        <s:f>IF($A161="","",SUMPRODUCT(--('Записи'!$M$9:$M$209=$A161),--('Записи'!$A$9:$A$209="ЗАПИС"),--('Записи'!$Q$9:$Q$209=""))+SUMPRODUCT(--('Записи'!$M$9:$M$209=$A161),--('Записи'!$A$9:$A$209="ЗАПИС"),--('Записи'!$Q$9:$Q$209&lt;&gt;""),--('Записи'!$R$9:$R$209="")))</s:f>
        <s:v/>
      </s:c>
      <s:c r="F161" s="21" t="n"/>
      <s:c r="G161" s="18" t="str">
        <s:f>IF(AND('Записи'!A161="ЗАПИС",'Записи'!J161&lt;&gt;""),IF(SUMPRODUCT(--('Записи'!$J$9:J161='Записи'!J161),--('Записи'!$A$9:A161="ЗАПИС"))=1,'Записи'!J161,""),"")</s:f>
        <s:v/>
      </s:c>
      <s:c r="H161" s="19" t="str">
        <s:f>IF($G161="","",SUMPRODUCT(--('Записи'!$J$9:$J$209=$G161),--('Записи'!$A$9:$A$209="ЗАПИС"),--('Записи'!$R$9:$R$209="ha"),'Записи'!$Q$9:$Q$209))</s:f>
        <s:v/>
      </s:c>
      <s:c r="I161" s="19" t="str">
        <s:f>IF($G161="","",SUMPRODUCT(--('Записи'!$J$9:$J$209=$G161),--('Записи'!$A$9:$A$209="ЗАПИС"),--('Записи'!$R$9:$R$209="acre"),'Записи'!$Q$9:$Q$209))</s:f>
        <s:v/>
      </s:c>
      <s:c r="J161" s="19" t="str">
        <s:f>IF($G161="","",SUMPRODUCT(--('Записи'!$J$9:$J$209=$G161),--('Записи'!$A$9:$A$209="ЗАПИС"),--('Записи'!$R$9:$R$209="m²"),'Записи'!$Q$9:$Q$209))</s:f>
        <s:v/>
      </s:c>
      <s:c r="K161" s="20" t="str">
        <s:f>IF($G161="","",SUMPRODUCT(--('Записи'!$J$9:$J$209=$G161),--('Записи'!$A$9:$A$209="ЗАПИС"),--('Записи'!$Q$9:$Q$209=""))+SUMPRODUCT(--('Записи'!$J$9:$J$209=$G161),--('Записи'!$A$9:$A$209="ЗАПИС"),--('Записи'!$Q$9:$Q$209&lt;&gt;""),--('Записи'!$R$9:$R$209="")))</s:f>
        <s:v/>
      </s:c>
    </s:row>
    <s:row r="162" ht="25" customHeight="1">
      <s:c r="A162" s="18" t="str">
        <s:f>IF(AND('Записи'!A162="ЗАПИС",'Записи'!M162&lt;&gt;""),IF(SUMPRODUCT(--('Записи'!$M$9:M162='Записи'!M162),--('Записи'!$A$9:A162="ЗАПИС"))=1,'Записи'!M162,""),"")</s:f>
        <s:v/>
      </s:c>
      <s:c r="B162" s="19" t="str">
        <s:f>IF($A162="","",SUMPRODUCT(--('Записи'!$M$9:$M$209=$A162),--('Записи'!$A$9:$A$209="ЗАПИС"),--('Записи'!$R$9:$R$209="ha"),'Записи'!$Q$9:$Q$209))</s:f>
        <s:v/>
      </s:c>
      <s:c r="C162" s="19" t="str">
        <s:f>IF($A162="","",SUMPRODUCT(--('Записи'!$M$9:$M$209=$A162),--('Записи'!$A$9:$A$209="ЗАПИС"),--('Записи'!$R$9:$R$209="acre"),'Записи'!$Q$9:$Q$209))</s:f>
        <s:v/>
      </s:c>
      <s:c r="D162" s="19" t="str">
        <s:f>IF($A162="","",SUMPRODUCT(--('Записи'!$M$9:$M$209=$A162),--('Записи'!$A$9:$A$209="ЗАПИС"),--('Записи'!$R$9:$R$209="m²"),'Записи'!$Q$9:$Q$209))</s:f>
        <s:v/>
      </s:c>
      <s:c r="E162" s="20" t="str">
        <s:f>IF($A162="","",SUMPRODUCT(--('Записи'!$M$9:$M$209=$A162),--('Записи'!$A$9:$A$209="ЗАПИС"),--('Записи'!$Q$9:$Q$209=""))+SUMPRODUCT(--('Записи'!$M$9:$M$209=$A162),--('Записи'!$A$9:$A$209="ЗАПИС"),--('Записи'!$Q$9:$Q$209&lt;&gt;""),--('Записи'!$R$9:$R$209="")))</s:f>
        <s:v/>
      </s:c>
      <s:c r="F162" s="21" t="n"/>
      <s:c r="G162" s="18" t="str">
        <s:f>IF(AND('Записи'!A162="ЗАПИС",'Записи'!J162&lt;&gt;""),IF(SUMPRODUCT(--('Записи'!$J$9:J162='Записи'!J162),--('Записи'!$A$9:A162="ЗАПИС"))=1,'Записи'!J162,""),"")</s:f>
        <s:v/>
      </s:c>
      <s:c r="H162" s="19" t="str">
        <s:f>IF($G162="","",SUMPRODUCT(--('Записи'!$J$9:$J$209=$G162),--('Записи'!$A$9:$A$209="ЗАПИС"),--('Записи'!$R$9:$R$209="ha"),'Записи'!$Q$9:$Q$209))</s:f>
        <s:v/>
      </s:c>
      <s:c r="I162" s="19" t="str">
        <s:f>IF($G162="","",SUMPRODUCT(--('Записи'!$J$9:$J$209=$G162),--('Записи'!$A$9:$A$209="ЗАПИС"),--('Записи'!$R$9:$R$209="acre"),'Записи'!$Q$9:$Q$209))</s:f>
        <s:v/>
      </s:c>
      <s:c r="J162" s="19" t="str">
        <s:f>IF($G162="","",SUMPRODUCT(--('Записи'!$J$9:$J$209=$G162),--('Записи'!$A$9:$A$209="ЗАПИС"),--('Записи'!$R$9:$R$209="m²"),'Записи'!$Q$9:$Q$209))</s:f>
        <s:v/>
      </s:c>
      <s:c r="K162" s="20" t="str">
        <s:f>IF($G162="","",SUMPRODUCT(--('Записи'!$J$9:$J$209=$G162),--('Записи'!$A$9:$A$209="ЗАПИС"),--('Записи'!$Q$9:$Q$209=""))+SUMPRODUCT(--('Записи'!$J$9:$J$209=$G162),--('Записи'!$A$9:$A$209="ЗАПИС"),--('Записи'!$Q$9:$Q$209&lt;&gt;""),--('Записи'!$R$9:$R$209="")))</s:f>
        <s:v/>
      </s:c>
    </s:row>
    <s:row r="163" ht="25" customHeight="1">
      <s:c r="A163" s="18" t="str">
        <s:f>IF(AND('Записи'!A163="ЗАПИС",'Записи'!M163&lt;&gt;""),IF(SUMPRODUCT(--('Записи'!$M$9:M163='Записи'!M163),--('Записи'!$A$9:A163="ЗАПИС"))=1,'Записи'!M163,""),"")</s:f>
        <s:v/>
      </s:c>
      <s:c r="B163" s="19" t="str">
        <s:f>IF($A163="","",SUMPRODUCT(--('Записи'!$M$9:$M$209=$A163),--('Записи'!$A$9:$A$209="ЗАПИС"),--('Записи'!$R$9:$R$209="ha"),'Записи'!$Q$9:$Q$209))</s:f>
        <s:v/>
      </s:c>
      <s:c r="C163" s="19" t="str">
        <s:f>IF($A163="","",SUMPRODUCT(--('Записи'!$M$9:$M$209=$A163),--('Записи'!$A$9:$A$209="ЗАПИС"),--('Записи'!$R$9:$R$209="acre"),'Записи'!$Q$9:$Q$209))</s:f>
        <s:v/>
      </s:c>
      <s:c r="D163" s="19" t="str">
        <s:f>IF($A163="","",SUMPRODUCT(--('Записи'!$M$9:$M$209=$A163),--('Записи'!$A$9:$A$209="ЗАПИС"),--('Записи'!$R$9:$R$209="m²"),'Записи'!$Q$9:$Q$209))</s:f>
        <s:v/>
      </s:c>
      <s:c r="E163" s="20" t="str">
        <s:f>IF($A163="","",SUMPRODUCT(--('Записи'!$M$9:$M$209=$A163),--('Записи'!$A$9:$A$209="ЗАПИС"),--('Записи'!$Q$9:$Q$209=""))+SUMPRODUCT(--('Записи'!$M$9:$M$209=$A163),--('Записи'!$A$9:$A$209="ЗАПИС"),--('Записи'!$Q$9:$Q$209&lt;&gt;""),--('Записи'!$R$9:$R$209="")))</s:f>
        <s:v/>
      </s:c>
      <s:c r="F163" s="21" t="n"/>
      <s:c r="G163" s="18" t="str">
        <s:f>IF(AND('Записи'!A163="ЗАПИС",'Записи'!J163&lt;&gt;""),IF(SUMPRODUCT(--('Записи'!$J$9:J163='Записи'!J163),--('Записи'!$A$9:A163="ЗАПИС"))=1,'Записи'!J163,""),"")</s:f>
        <s:v/>
      </s:c>
      <s:c r="H163" s="19" t="str">
        <s:f>IF($G163="","",SUMPRODUCT(--('Записи'!$J$9:$J$209=$G163),--('Записи'!$A$9:$A$209="ЗАПИС"),--('Записи'!$R$9:$R$209="ha"),'Записи'!$Q$9:$Q$209))</s:f>
        <s:v/>
      </s:c>
      <s:c r="I163" s="19" t="str">
        <s:f>IF($G163="","",SUMPRODUCT(--('Записи'!$J$9:$J$209=$G163),--('Записи'!$A$9:$A$209="ЗАПИС"),--('Записи'!$R$9:$R$209="acre"),'Записи'!$Q$9:$Q$209))</s:f>
        <s:v/>
      </s:c>
      <s:c r="J163" s="19" t="str">
        <s:f>IF($G163="","",SUMPRODUCT(--('Записи'!$J$9:$J$209=$G163),--('Записи'!$A$9:$A$209="ЗАПИС"),--('Записи'!$R$9:$R$209="m²"),'Записи'!$Q$9:$Q$209))</s:f>
        <s:v/>
      </s:c>
      <s:c r="K163" s="20" t="str">
        <s:f>IF($G163="","",SUMPRODUCT(--('Записи'!$J$9:$J$209=$G163),--('Записи'!$A$9:$A$209="ЗАПИС"),--('Записи'!$Q$9:$Q$209=""))+SUMPRODUCT(--('Записи'!$J$9:$J$209=$G163),--('Записи'!$A$9:$A$209="ЗАПИС"),--('Записи'!$Q$9:$Q$209&lt;&gt;""),--('Записи'!$R$9:$R$209="")))</s:f>
        <s:v/>
      </s:c>
    </s:row>
    <s:row r="164" ht="25" customHeight="1">
      <s:c r="A164" s="18" t="str">
        <s:f>IF(AND('Записи'!A164="ЗАПИС",'Записи'!M164&lt;&gt;""),IF(SUMPRODUCT(--('Записи'!$M$9:M164='Записи'!M164),--('Записи'!$A$9:A164="ЗАПИС"))=1,'Записи'!M164,""),"")</s:f>
        <s:v/>
      </s:c>
      <s:c r="B164" s="19" t="str">
        <s:f>IF($A164="","",SUMPRODUCT(--('Записи'!$M$9:$M$209=$A164),--('Записи'!$A$9:$A$209="ЗАПИС"),--('Записи'!$R$9:$R$209="ha"),'Записи'!$Q$9:$Q$209))</s:f>
        <s:v/>
      </s:c>
      <s:c r="C164" s="19" t="str">
        <s:f>IF($A164="","",SUMPRODUCT(--('Записи'!$M$9:$M$209=$A164),--('Записи'!$A$9:$A$209="ЗАПИС"),--('Записи'!$R$9:$R$209="acre"),'Записи'!$Q$9:$Q$209))</s:f>
        <s:v/>
      </s:c>
      <s:c r="D164" s="19" t="str">
        <s:f>IF($A164="","",SUMPRODUCT(--('Записи'!$M$9:$M$209=$A164),--('Записи'!$A$9:$A$209="ЗАПИС"),--('Записи'!$R$9:$R$209="m²"),'Записи'!$Q$9:$Q$209))</s:f>
        <s:v/>
      </s:c>
      <s:c r="E164" s="20" t="str">
        <s:f>IF($A164="","",SUMPRODUCT(--('Записи'!$M$9:$M$209=$A164),--('Записи'!$A$9:$A$209="ЗАПИС"),--('Записи'!$Q$9:$Q$209=""))+SUMPRODUCT(--('Записи'!$M$9:$M$209=$A164),--('Записи'!$A$9:$A$209="ЗАПИС"),--('Записи'!$Q$9:$Q$209&lt;&gt;""),--('Записи'!$R$9:$R$209="")))</s:f>
        <s:v/>
      </s:c>
      <s:c r="F164" s="21" t="n"/>
      <s:c r="G164" s="18" t="str">
        <s:f>IF(AND('Записи'!A164="ЗАПИС",'Записи'!J164&lt;&gt;""),IF(SUMPRODUCT(--('Записи'!$J$9:J164='Записи'!J164),--('Записи'!$A$9:A164="ЗАПИС"))=1,'Записи'!J164,""),"")</s:f>
        <s:v/>
      </s:c>
      <s:c r="H164" s="19" t="str">
        <s:f>IF($G164="","",SUMPRODUCT(--('Записи'!$J$9:$J$209=$G164),--('Записи'!$A$9:$A$209="ЗАПИС"),--('Записи'!$R$9:$R$209="ha"),'Записи'!$Q$9:$Q$209))</s:f>
        <s:v/>
      </s:c>
      <s:c r="I164" s="19" t="str">
        <s:f>IF($G164="","",SUMPRODUCT(--('Записи'!$J$9:$J$209=$G164),--('Записи'!$A$9:$A$209="ЗАПИС"),--('Записи'!$R$9:$R$209="acre"),'Записи'!$Q$9:$Q$209))</s:f>
        <s:v/>
      </s:c>
      <s:c r="J164" s="19" t="str">
        <s:f>IF($G164="","",SUMPRODUCT(--('Записи'!$J$9:$J$209=$G164),--('Записи'!$A$9:$A$209="ЗАПИС"),--('Записи'!$R$9:$R$209="m²"),'Записи'!$Q$9:$Q$209))</s:f>
        <s:v/>
      </s:c>
      <s:c r="K164" s="20" t="str">
        <s:f>IF($G164="","",SUMPRODUCT(--('Записи'!$J$9:$J$209=$G164),--('Записи'!$A$9:$A$209="ЗАПИС"),--('Записи'!$Q$9:$Q$209=""))+SUMPRODUCT(--('Записи'!$J$9:$J$209=$G164),--('Записи'!$A$9:$A$209="ЗАПИС"),--('Записи'!$Q$9:$Q$209&lt;&gt;""),--('Записи'!$R$9:$R$209="")))</s:f>
        <s:v/>
      </s:c>
    </s:row>
    <s:row r="165" ht="25" customHeight="1">
      <s:c r="A165" s="18" t="str">
        <s:f>IF(AND('Записи'!A165="ЗАПИС",'Записи'!M165&lt;&gt;""),IF(SUMPRODUCT(--('Записи'!$M$9:M165='Записи'!M165),--('Записи'!$A$9:A165="ЗАПИС"))=1,'Записи'!M165,""),"")</s:f>
        <s:v/>
      </s:c>
      <s:c r="B165" s="19" t="str">
        <s:f>IF($A165="","",SUMPRODUCT(--('Записи'!$M$9:$M$209=$A165),--('Записи'!$A$9:$A$209="ЗАПИС"),--('Записи'!$R$9:$R$209="ha"),'Записи'!$Q$9:$Q$209))</s:f>
        <s:v/>
      </s:c>
      <s:c r="C165" s="19" t="str">
        <s:f>IF($A165="","",SUMPRODUCT(--('Записи'!$M$9:$M$209=$A165),--('Записи'!$A$9:$A$209="ЗАПИС"),--('Записи'!$R$9:$R$209="acre"),'Записи'!$Q$9:$Q$209))</s:f>
        <s:v/>
      </s:c>
      <s:c r="D165" s="19" t="str">
        <s:f>IF($A165="","",SUMPRODUCT(--('Записи'!$M$9:$M$209=$A165),--('Записи'!$A$9:$A$209="ЗАПИС"),--('Записи'!$R$9:$R$209="m²"),'Записи'!$Q$9:$Q$209))</s:f>
        <s:v/>
      </s:c>
      <s:c r="E165" s="20" t="str">
        <s:f>IF($A165="","",SUMPRODUCT(--('Записи'!$M$9:$M$209=$A165),--('Записи'!$A$9:$A$209="ЗАПИС"),--('Записи'!$Q$9:$Q$209=""))+SUMPRODUCT(--('Записи'!$M$9:$M$209=$A165),--('Записи'!$A$9:$A$209="ЗАПИС"),--('Записи'!$Q$9:$Q$209&lt;&gt;""),--('Записи'!$R$9:$R$209="")))</s:f>
        <s:v/>
      </s:c>
      <s:c r="F165" s="21" t="n"/>
      <s:c r="G165" s="18" t="str">
        <s:f>IF(AND('Записи'!A165="ЗАПИС",'Записи'!J165&lt;&gt;""),IF(SUMPRODUCT(--('Записи'!$J$9:J165='Записи'!J165),--('Записи'!$A$9:A165="ЗАПИС"))=1,'Записи'!J165,""),"")</s:f>
        <s:v/>
      </s:c>
      <s:c r="H165" s="19" t="str">
        <s:f>IF($G165="","",SUMPRODUCT(--('Записи'!$J$9:$J$209=$G165),--('Записи'!$A$9:$A$209="ЗАПИС"),--('Записи'!$R$9:$R$209="ha"),'Записи'!$Q$9:$Q$209))</s:f>
        <s:v/>
      </s:c>
      <s:c r="I165" s="19" t="str">
        <s:f>IF($G165="","",SUMPRODUCT(--('Записи'!$J$9:$J$209=$G165),--('Записи'!$A$9:$A$209="ЗАПИС"),--('Записи'!$R$9:$R$209="acre"),'Записи'!$Q$9:$Q$209))</s:f>
        <s:v/>
      </s:c>
      <s:c r="J165" s="19" t="str">
        <s:f>IF($G165="","",SUMPRODUCT(--('Записи'!$J$9:$J$209=$G165),--('Записи'!$A$9:$A$209="ЗАПИС"),--('Записи'!$R$9:$R$209="m²"),'Записи'!$Q$9:$Q$209))</s:f>
        <s:v/>
      </s:c>
      <s:c r="K165" s="20" t="str">
        <s:f>IF($G165="","",SUMPRODUCT(--('Записи'!$J$9:$J$209=$G165),--('Записи'!$A$9:$A$209="ЗАПИС"),--('Записи'!$Q$9:$Q$209=""))+SUMPRODUCT(--('Записи'!$J$9:$J$209=$G165),--('Записи'!$A$9:$A$209="ЗАПИС"),--('Записи'!$Q$9:$Q$209&lt;&gt;""),--('Записи'!$R$9:$R$209="")))</s:f>
        <s:v/>
      </s:c>
    </s:row>
    <s:row r="166" ht="25" customHeight="1">
      <s:c r="A166" s="18" t="str">
        <s:f>IF(AND('Записи'!A166="ЗАПИС",'Записи'!M166&lt;&gt;""),IF(SUMPRODUCT(--('Записи'!$M$9:M166='Записи'!M166),--('Записи'!$A$9:A166="ЗАПИС"))=1,'Записи'!M166,""),"")</s:f>
        <s:v/>
      </s:c>
      <s:c r="B166" s="19" t="str">
        <s:f>IF($A166="","",SUMPRODUCT(--('Записи'!$M$9:$M$209=$A166),--('Записи'!$A$9:$A$209="ЗАПИС"),--('Записи'!$R$9:$R$209="ha"),'Записи'!$Q$9:$Q$209))</s:f>
        <s:v/>
      </s:c>
      <s:c r="C166" s="19" t="str">
        <s:f>IF($A166="","",SUMPRODUCT(--('Записи'!$M$9:$M$209=$A166),--('Записи'!$A$9:$A$209="ЗАПИС"),--('Записи'!$R$9:$R$209="acre"),'Записи'!$Q$9:$Q$209))</s:f>
        <s:v/>
      </s:c>
      <s:c r="D166" s="19" t="str">
        <s:f>IF($A166="","",SUMPRODUCT(--('Записи'!$M$9:$M$209=$A166),--('Записи'!$A$9:$A$209="ЗАПИС"),--('Записи'!$R$9:$R$209="m²"),'Записи'!$Q$9:$Q$209))</s:f>
        <s:v/>
      </s:c>
      <s:c r="E166" s="20" t="str">
        <s:f>IF($A166="","",SUMPRODUCT(--('Записи'!$M$9:$M$209=$A166),--('Записи'!$A$9:$A$209="ЗАПИС"),--('Записи'!$Q$9:$Q$209=""))+SUMPRODUCT(--('Записи'!$M$9:$M$209=$A166),--('Записи'!$A$9:$A$209="ЗАПИС"),--('Записи'!$Q$9:$Q$209&lt;&gt;""),--('Записи'!$R$9:$R$209="")))</s:f>
        <s:v/>
      </s:c>
      <s:c r="F166" s="21" t="n"/>
      <s:c r="G166" s="18" t="str">
        <s:f>IF(AND('Записи'!A166="ЗАПИС",'Записи'!J166&lt;&gt;""),IF(SUMPRODUCT(--('Записи'!$J$9:J166='Записи'!J166),--('Записи'!$A$9:A166="ЗАПИС"))=1,'Записи'!J166,""),"")</s:f>
        <s:v/>
      </s:c>
      <s:c r="H166" s="19" t="str">
        <s:f>IF($G166="","",SUMPRODUCT(--('Записи'!$J$9:$J$209=$G166),--('Записи'!$A$9:$A$209="ЗАПИС"),--('Записи'!$R$9:$R$209="ha"),'Записи'!$Q$9:$Q$209))</s:f>
        <s:v/>
      </s:c>
      <s:c r="I166" s="19" t="str">
        <s:f>IF($G166="","",SUMPRODUCT(--('Записи'!$J$9:$J$209=$G166),--('Записи'!$A$9:$A$209="ЗАПИС"),--('Записи'!$R$9:$R$209="acre"),'Записи'!$Q$9:$Q$209))</s:f>
        <s:v/>
      </s:c>
      <s:c r="J166" s="19" t="str">
        <s:f>IF($G166="","",SUMPRODUCT(--('Записи'!$J$9:$J$209=$G166),--('Записи'!$A$9:$A$209="ЗАПИС"),--('Записи'!$R$9:$R$209="m²"),'Записи'!$Q$9:$Q$209))</s:f>
        <s:v/>
      </s:c>
      <s:c r="K166" s="20" t="str">
        <s:f>IF($G166="","",SUMPRODUCT(--('Записи'!$J$9:$J$209=$G166),--('Записи'!$A$9:$A$209="ЗАПИС"),--('Записи'!$Q$9:$Q$209=""))+SUMPRODUCT(--('Записи'!$J$9:$J$209=$G166),--('Записи'!$A$9:$A$209="ЗАПИС"),--('Записи'!$Q$9:$Q$209&lt;&gt;""),--('Записи'!$R$9:$R$209="")))</s:f>
        <s:v/>
      </s:c>
    </s:row>
    <s:row r="167" ht="25" customHeight="1">
      <s:c r="A167" s="18" t="str">
        <s:f>IF(AND('Записи'!A167="ЗАПИС",'Записи'!M167&lt;&gt;""),IF(SUMPRODUCT(--('Записи'!$M$9:M167='Записи'!M167),--('Записи'!$A$9:A167="ЗАПИС"))=1,'Записи'!M167,""),"")</s:f>
        <s:v/>
      </s:c>
      <s:c r="B167" s="19" t="str">
        <s:f>IF($A167="","",SUMPRODUCT(--('Записи'!$M$9:$M$209=$A167),--('Записи'!$A$9:$A$209="ЗАПИС"),--('Записи'!$R$9:$R$209="ha"),'Записи'!$Q$9:$Q$209))</s:f>
        <s:v/>
      </s:c>
      <s:c r="C167" s="19" t="str">
        <s:f>IF($A167="","",SUMPRODUCT(--('Записи'!$M$9:$M$209=$A167),--('Записи'!$A$9:$A$209="ЗАПИС"),--('Записи'!$R$9:$R$209="acre"),'Записи'!$Q$9:$Q$209))</s:f>
        <s:v/>
      </s:c>
      <s:c r="D167" s="19" t="str">
        <s:f>IF($A167="","",SUMPRODUCT(--('Записи'!$M$9:$M$209=$A167),--('Записи'!$A$9:$A$209="ЗАПИС"),--('Записи'!$R$9:$R$209="m²"),'Записи'!$Q$9:$Q$209))</s:f>
        <s:v/>
      </s:c>
      <s:c r="E167" s="20" t="str">
        <s:f>IF($A167="","",SUMPRODUCT(--('Записи'!$M$9:$M$209=$A167),--('Записи'!$A$9:$A$209="ЗАПИС"),--('Записи'!$Q$9:$Q$209=""))+SUMPRODUCT(--('Записи'!$M$9:$M$209=$A167),--('Записи'!$A$9:$A$209="ЗАПИС"),--('Записи'!$Q$9:$Q$209&lt;&gt;""),--('Записи'!$R$9:$R$209="")))</s:f>
        <s:v/>
      </s:c>
      <s:c r="F167" s="21" t="n"/>
      <s:c r="G167" s="18" t="str">
        <s:f>IF(AND('Записи'!A167="ЗАПИС",'Записи'!J167&lt;&gt;""),IF(SUMPRODUCT(--('Записи'!$J$9:J167='Записи'!J167),--('Записи'!$A$9:A167="ЗАПИС"))=1,'Записи'!J167,""),"")</s:f>
        <s:v/>
      </s:c>
      <s:c r="H167" s="19" t="str">
        <s:f>IF($G167="","",SUMPRODUCT(--('Записи'!$J$9:$J$209=$G167),--('Записи'!$A$9:$A$209="ЗАПИС"),--('Записи'!$R$9:$R$209="ha"),'Записи'!$Q$9:$Q$209))</s:f>
        <s:v/>
      </s:c>
      <s:c r="I167" s="19" t="str">
        <s:f>IF($G167="","",SUMPRODUCT(--('Записи'!$J$9:$J$209=$G167),--('Записи'!$A$9:$A$209="ЗАПИС"),--('Записи'!$R$9:$R$209="acre"),'Записи'!$Q$9:$Q$209))</s:f>
        <s:v/>
      </s:c>
      <s:c r="J167" s="19" t="str">
        <s:f>IF($G167="","",SUMPRODUCT(--('Записи'!$J$9:$J$209=$G167),--('Записи'!$A$9:$A$209="ЗАПИС"),--('Записи'!$R$9:$R$209="m²"),'Записи'!$Q$9:$Q$209))</s:f>
        <s:v/>
      </s:c>
      <s:c r="K167" s="20" t="str">
        <s:f>IF($G167="","",SUMPRODUCT(--('Записи'!$J$9:$J$209=$G167),--('Записи'!$A$9:$A$209="ЗАПИС"),--('Записи'!$Q$9:$Q$209=""))+SUMPRODUCT(--('Записи'!$J$9:$J$209=$G167),--('Записи'!$A$9:$A$209="ЗАПИС"),--('Записи'!$Q$9:$Q$209&lt;&gt;""),--('Записи'!$R$9:$R$209="")))</s:f>
        <s:v/>
      </s:c>
    </s:row>
    <s:row r="168" ht="25" customHeight="1">
      <s:c r="A168" s="18" t="str">
        <s:f>IF(AND('Записи'!A168="ЗАПИС",'Записи'!M168&lt;&gt;""),IF(SUMPRODUCT(--('Записи'!$M$9:M168='Записи'!M168),--('Записи'!$A$9:A168="ЗАПИС"))=1,'Записи'!M168,""),"")</s:f>
        <s:v/>
      </s:c>
      <s:c r="B168" s="19" t="str">
        <s:f>IF($A168="","",SUMPRODUCT(--('Записи'!$M$9:$M$209=$A168),--('Записи'!$A$9:$A$209="ЗАПИС"),--('Записи'!$R$9:$R$209="ha"),'Записи'!$Q$9:$Q$209))</s:f>
        <s:v/>
      </s:c>
      <s:c r="C168" s="19" t="str">
        <s:f>IF($A168="","",SUMPRODUCT(--('Записи'!$M$9:$M$209=$A168),--('Записи'!$A$9:$A$209="ЗАПИС"),--('Записи'!$R$9:$R$209="acre"),'Записи'!$Q$9:$Q$209))</s:f>
        <s:v/>
      </s:c>
      <s:c r="D168" s="19" t="str">
        <s:f>IF($A168="","",SUMPRODUCT(--('Записи'!$M$9:$M$209=$A168),--('Записи'!$A$9:$A$209="ЗАПИС"),--('Записи'!$R$9:$R$209="m²"),'Записи'!$Q$9:$Q$209))</s:f>
        <s:v/>
      </s:c>
      <s:c r="E168" s="20" t="str">
        <s:f>IF($A168="","",SUMPRODUCT(--('Записи'!$M$9:$M$209=$A168),--('Записи'!$A$9:$A$209="ЗАПИС"),--('Записи'!$Q$9:$Q$209=""))+SUMPRODUCT(--('Записи'!$M$9:$M$209=$A168),--('Записи'!$A$9:$A$209="ЗАПИС"),--('Записи'!$Q$9:$Q$209&lt;&gt;""),--('Записи'!$R$9:$R$209="")))</s:f>
        <s:v/>
      </s:c>
      <s:c r="F168" s="21" t="n"/>
      <s:c r="G168" s="18" t="str">
        <s:f>IF(AND('Записи'!A168="ЗАПИС",'Записи'!J168&lt;&gt;""),IF(SUMPRODUCT(--('Записи'!$J$9:J168='Записи'!J168),--('Записи'!$A$9:A168="ЗАПИС"))=1,'Записи'!J168,""),"")</s:f>
        <s:v/>
      </s:c>
      <s:c r="H168" s="19" t="str">
        <s:f>IF($G168="","",SUMPRODUCT(--('Записи'!$J$9:$J$209=$G168),--('Записи'!$A$9:$A$209="ЗАПИС"),--('Записи'!$R$9:$R$209="ha"),'Записи'!$Q$9:$Q$209))</s:f>
        <s:v/>
      </s:c>
      <s:c r="I168" s="19" t="str">
        <s:f>IF($G168="","",SUMPRODUCT(--('Записи'!$J$9:$J$209=$G168),--('Записи'!$A$9:$A$209="ЗАПИС"),--('Записи'!$R$9:$R$209="acre"),'Записи'!$Q$9:$Q$209))</s:f>
        <s:v/>
      </s:c>
      <s:c r="J168" s="19" t="str">
        <s:f>IF($G168="","",SUMPRODUCT(--('Записи'!$J$9:$J$209=$G168),--('Записи'!$A$9:$A$209="ЗАПИС"),--('Записи'!$R$9:$R$209="m²"),'Записи'!$Q$9:$Q$209))</s:f>
        <s:v/>
      </s:c>
      <s:c r="K168" s="20" t="str">
        <s:f>IF($G168="","",SUMPRODUCT(--('Записи'!$J$9:$J$209=$G168),--('Записи'!$A$9:$A$209="ЗАПИС"),--('Записи'!$Q$9:$Q$209=""))+SUMPRODUCT(--('Записи'!$J$9:$J$209=$G168),--('Записи'!$A$9:$A$209="ЗАПИС"),--('Записи'!$Q$9:$Q$209&lt;&gt;""),--('Записи'!$R$9:$R$209="")))</s:f>
        <s:v/>
      </s:c>
    </s:row>
    <s:row r="169" ht="25" customHeight="1">
      <s:c r="A169" s="18" t="str">
        <s:f>IF(AND('Записи'!A169="ЗАПИС",'Записи'!M169&lt;&gt;""),IF(SUMPRODUCT(--('Записи'!$M$9:M169='Записи'!M169),--('Записи'!$A$9:A169="ЗАПИС"))=1,'Записи'!M169,""),"")</s:f>
        <s:v/>
      </s:c>
      <s:c r="B169" s="19" t="str">
        <s:f>IF($A169="","",SUMPRODUCT(--('Записи'!$M$9:$M$209=$A169),--('Записи'!$A$9:$A$209="ЗАПИС"),--('Записи'!$R$9:$R$209="ha"),'Записи'!$Q$9:$Q$209))</s:f>
        <s:v/>
      </s:c>
      <s:c r="C169" s="19" t="str">
        <s:f>IF($A169="","",SUMPRODUCT(--('Записи'!$M$9:$M$209=$A169),--('Записи'!$A$9:$A$209="ЗАПИС"),--('Записи'!$R$9:$R$209="acre"),'Записи'!$Q$9:$Q$209))</s:f>
        <s:v/>
      </s:c>
      <s:c r="D169" s="19" t="str">
        <s:f>IF($A169="","",SUMPRODUCT(--('Записи'!$M$9:$M$209=$A169),--('Записи'!$A$9:$A$209="ЗАПИС"),--('Записи'!$R$9:$R$209="m²"),'Записи'!$Q$9:$Q$209))</s:f>
        <s:v/>
      </s:c>
      <s:c r="E169" s="20" t="str">
        <s:f>IF($A169="","",SUMPRODUCT(--('Записи'!$M$9:$M$209=$A169),--('Записи'!$A$9:$A$209="ЗАПИС"),--('Записи'!$Q$9:$Q$209=""))+SUMPRODUCT(--('Записи'!$M$9:$M$209=$A169),--('Записи'!$A$9:$A$209="ЗАПИС"),--('Записи'!$Q$9:$Q$209&lt;&gt;""),--('Записи'!$R$9:$R$209="")))</s:f>
        <s:v/>
      </s:c>
      <s:c r="F169" s="21" t="n"/>
      <s:c r="G169" s="18" t="str">
        <s:f>IF(AND('Записи'!A169="ЗАПИС",'Записи'!J169&lt;&gt;""),IF(SUMPRODUCT(--('Записи'!$J$9:J169='Записи'!J169),--('Записи'!$A$9:A169="ЗАПИС"))=1,'Записи'!J169,""),"")</s:f>
        <s:v/>
      </s:c>
      <s:c r="H169" s="19" t="str">
        <s:f>IF($G169="","",SUMPRODUCT(--('Записи'!$J$9:$J$209=$G169),--('Записи'!$A$9:$A$209="ЗАПИС"),--('Записи'!$R$9:$R$209="ha"),'Записи'!$Q$9:$Q$209))</s:f>
        <s:v/>
      </s:c>
      <s:c r="I169" s="19" t="str">
        <s:f>IF($G169="","",SUMPRODUCT(--('Записи'!$J$9:$J$209=$G169),--('Записи'!$A$9:$A$209="ЗАПИС"),--('Записи'!$R$9:$R$209="acre"),'Записи'!$Q$9:$Q$209))</s:f>
        <s:v/>
      </s:c>
      <s:c r="J169" s="19" t="str">
        <s:f>IF($G169="","",SUMPRODUCT(--('Записи'!$J$9:$J$209=$G169),--('Записи'!$A$9:$A$209="ЗАПИС"),--('Записи'!$R$9:$R$209="m²"),'Записи'!$Q$9:$Q$209))</s:f>
        <s:v/>
      </s:c>
      <s:c r="K169" s="20" t="str">
        <s:f>IF($G169="","",SUMPRODUCT(--('Записи'!$J$9:$J$209=$G169),--('Записи'!$A$9:$A$209="ЗАПИС"),--('Записи'!$Q$9:$Q$209=""))+SUMPRODUCT(--('Записи'!$J$9:$J$209=$G169),--('Записи'!$A$9:$A$209="ЗАПИС"),--('Записи'!$Q$9:$Q$209&lt;&gt;""),--('Записи'!$R$9:$R$209="")))</s:f>
        <s:v/>
      </s:c>
    </s:row>
    <s:row r="170" ht="25" customHeight="1">
      <s:c r="A170" s="18" t="str">
        <s:f>IF(AND('Записи'!A170="ЗАПИС",'Записи'!M170&lt;&gt;""),IF(SUMPRODUCT(--('Записи'!$M$9:M170='Записи'!M170),--('Записи'!$A$9:A170="ЗАПИС"))=1,'Записи'!M170,""),"")</s:f>
        <s:v/>
      </s:c>
      <s:c r="B170" s="19" t="str">
        <s:f>IF($A170="","",SUMPRODUCT(--('Записи'!$M$9:$M$209=$A170),--('Записи'!$A$9:$A$209="ЗАПИС"),--('Записи'!$R$9:$R$209="ha"),'Записи'!$Q$9:$Q$209))</s:f>
        <s:v/>
      </s:c>
      <s:c r="C170" s="19" t="str">
        <s:f>IF($A170="","",SUMPRODUCT(--('Записи'!$M$9:$M$209=$A170),--('Записи'!$A$9:$A$209="ЗАПИС"),--('Записи'!$R$9:$R$209="acre"),'Записи'!$Q$9:$Q$209))</s:f>
        <s:v/>
      </s:c>
      <s:c r="D170" s="19" t="str">
        <s:f>IF($A170="","",SUMPRODUCT(--('Записи'!$M$9:$M$209=$A170),--('Записи'!$A$9:$A$209="ЗАПИС"),--('Записи'!$R$9:$R$209="m²"),'Записи'!$Q$9:$Q$209))</s:f>
        <s:v/>
      </s:c>
      <s:c r="E170" s="20" t="str">
        <s:f>IF($A170="","",SUMPRODUCT(--('Записи'!$M$9:$M$209=$A170),--('Записи'!$A$9:$A$209="ЗАПИС"),--('Записи'!$Q$9:$Q$209=""))+SUMPRODUCT(--('Записи'!$M$9:$M$209=$A170),--('Записи'!$A$9:$A$209="ЗАПИС"),--('Записи'!$Q$9:$Q$209&lt;&gt;""),--('Записи'!$R$9:$R$209="")))</s:f>
        <s:v/>
      </s:c>
      <s:c r="F170" s="21" t="n"/>
      <s:c r="G170" s="18" t="str">
        <s:f>IF(AND('Записи'!A170="ЗАПИС",'Записи'!J170&lt;&gt;""),IF(SUMPRODUCT(--('Записи'!$J$9:J170='Записи'!J170),--('Записи'!$A$9:A170="ЗАПИС"))=1,'Записи'!J170,""),"")</s:f>
        <s:v/>
      </s:c>
      <s:c r="H170" s="19" t="str">
        <s:f>IF($G170="","",SUMPRODUCT(--('Записи'!$J$9:$J$209=$G170),--('Записи'!$A$9:$A$209="ЗАПИС"),--('Записи'!$R$9:$R$209="ha"),'Записи'!$Q$9:$Q$209))</s:f>
        <s:v/>
      </s:c>
      <s:c r="I170" s="19" t="str">
        <s:f>IF($G170="","",SUMPRODUCT(--('Записи'!$J$9:$J$209=$G170),--('Записи'!$A$9:$A$209="ЗАПИС"),--('Записи'!$R$9:$R$209="acre"),'Записи'!$Q$9:$Q$209))</s:f>
        <s:v/>
      </s:c>
      <s:c r="J170" s="19" t="str">
        <s:f>IF($G170="","",SUMPRODUCT(--('Записи'!$J$9:$J$209=$G170),--('Записи'!$A$9:$A$209="ЗАПИС"),--('Записи'!$R$9:$R$209="m²"),'Записи'!$Q$9:$Q$209))</s:f>
        <s:v/>
      </s:c>
      <s:c r="K170" s="20" t="str">
        <s:f>IF($G170="","",SUMPRODUCT(--('Записи'!$J$9:$J$209=$G170),--('Записи'!$A$9:$A$209="ЗАПИС"),--('Записи'!$Q$9:$Q$209=""))+SUMPRODUCT(--('Записи'!$J$9:$J$209=$G170),--('Записи'!$A$9:$A$209="ЗАПИС"),--('Записи'!$Q$9:$Q$209&lt;&gt;""),--('Записи'!$R$9:$R$209="")))</s:f>
        <s:v/>
      </s:c>
    </s:row>
    <s:row r="171" ht="25" customHeight="1">
      <s:c r="A171" s="18" t="str">
        <s:f>IF(AND('Записи'!A171="ЗАПИС",'Записи'!M171&lt;&gt;""),IF(SUMPRODUCT(--('Записи'!$M$9:M171='Записи'!M171),--('Записи'!$A$9:A171="ЗАПИС"))=1,'Записи'!M171,""),"")</s:f>
        <s:v/>
      </s:c>
      <s:c r="B171" s="19" t="str">
        <s:f>IF($A171="","",SUMPRODUCT(--('Записи'!$M$9:$M$209=$A171),--('Записи'!$A$9:$A$209="ЗАПИС"),--('Записи'!$R$9:$R$209="ha"),'Записи'!$Q$9:$Q$209))</s:f>
        <s:v/>
      </s:c>
      <s:c r="C171" s="19" t="str">
        <s:f>IF($A171="","",SUMPRODUCT(--('Записи'!$M$9:$M$209=$A171),--('Записи'!$A$9:$A$209="ЗАПИС"),--('Записи'!$R$9:$R$209="acre"),'Записи'!$Q$9:$Q$209))</s:f>
        <s:v/>
      </s:c>
      <s:c r="D171" s="19" t="str">
        <s:f>IF($A171="","",SUMPRODUCT(--('Записи'!$M$9:$M$209=$A171),--('Записи'!$A$9:$A$209="ЗАПИС"),--('Записи'!$R$9:$R$209="m²"),'Записи'!$Q$9:$Q$209))</s:f>
        <s:v/>
      </s:c>
      <s:c r="E171" s="20" t="str">
        <s:f>IF($A171="","",SUMPRODUCT(--('Записи'!$M$9:$M$209=$A171),--('Записи'!$A$9:$A$209="ЗАПИС"),--('Записи'!$Q$9:$Q$209=""))+SUMPRODUCT(--('Записи'!$M$9:$M$209=$A171),--('Записи'!$A$9:$A$209="ЗАПИС"),--('Записи'!$Q$9:$Q$209&lt;&gt;""),--('Записи'!$R$9:$R$209="")))</s:f>
        <s:v/>
      </s:c>
      <s:c r="F171" s="21" t="n"/>
      <s:c r="G171" s="18" t="str">
        <s:f>IF(AND('Записи'!A171="ЗАПИС",'Записи'!J171&lt;&gt;""),IF(SUMPRODUCT(--('Записи'!$J$9:J171='Записи'!J171),--('Записи'!$A$9:A171="ЗАПИС"))=1,'Записи'!J171,""),"")</s:f>
        <s:v/>
      </s:c>
      <s:c r="H171" s="19" t="str">
        <s:f>IF($G171="","",SUMPRODUCT(--('Записи'!$J$9:$J$209=$G171),--('Записи'!$A$9:$A$209="ЗАПИС"),--('Записи'!$R$9:$R$209="ha"),'Записи'!$Q$9:$Q$209))</s:f>
        <s:v/>
      </s:c>
      <s:c r="I171" s="19" t="str">
        <s:f>IF($G171="","",SUMPRODUCT(--('Записи'!$J$9:$J$209=$G171),--('Записи'!$A$9:$A$209="ЗАПИС"),--('Записи'!$R$9:$R$209="acre"),'Записи'!$Q$9:$Q$209))</s:f>
        <s:v/>
      </s:c>
      <s:c r="J171" s="19" t="str">
        <s:f>IF($G171="","",SUMPRODUCT(--('Записи'!$J$9:$J$209=$G171),--('Записи'!$A$9:$A$209="ЗАПИС"),--('Записи'!$R$9:$R$209="m²"),'Записи'!$Q$9:$Q$209))</s:f>
        <s:v/>
      </s:c>
      <s:c r="K171" s="20" t="str">
        <s:f>IF($G171="","",SUMPRODUCT(--('Записи'!$J$9:$J$209=$G171),--('Записи'!$A$9:$A$209="ЗАПИС"),--('Записи'!$Q$9:$Q$209=""))+SUMPRODUCT(--('Записи'!$J$9:$J$209=$G171),--('Записи'!$A$9:$A$209="ЗАПИС"),--('Записи'!$Q$9:$Q$209&lt;&gt;""),--('Записи'!$R$9:$R$209="")))</s:f>
        <s:v/>
      </s:c>
    </s:row>
    <s:row r="172" ht="25" customHeight="1">
      <s:c r="A172" s="18" t="str">
        <s:f>IF(AND('Записи'!A172="ЗАПИС",'Записи'!M172&lt;&gt;""),IF(SUMPRODUCT(--('Записи'!$M$9:M172='Записи'!M172),--('Записи'!$A$9:A172="ЗАПИС"))=1,'Записи'!M172,""),"")</s:f>
        <s:v/>
      </s:c>
      <s:c r="B172" s="19" t="str">
        <s:f>IF($A172="","",SUMPRODUCT(--('Записи'!$M$9:$M$209=$A172),--('Записи'!$A$9:$A$209="ЗАПИС"),--('Записи'!$R$9:$R$209="ha"),'Записи'!$Q$9:$Q$209))</s:f>
        <s:v/>
      </s:c>
      <s:c r="C172" s="19" t="str">
        <s:f>IF($A172="","",SUMPRODUCT(--('Записи'!$M$9:$M$209=$A172),--('Записи'!$A$9:$A$209="ЗАПИС"),--('Записи'!$R$9:$R$209="acre"),'Записи'!$Q$9:$Q$209))</s:f>
        <s:v/>
      </s:c>
      <s:c r="D172" s="19" t="str">
        <s:f>IF($A172="","",SUMPRODUCT(--('Записи'!$M$9:$M$209=$A172),--('Записи'!$A$9:$A$209="ЗАПИС"),--('Записи'!$R$9:$R$209="m²"),'Записи'!$Q$9:$Q$209))</s:f>
        <s:v/>
      </s:c>
      <s:c r="E172" s="20" t="str">
        <s:f>IF($A172="","",SUMPRODUCT(--('Записи'!$M$9:$M$209=$A172),--('Записи'!$A$9:$A$209="ЗАПИС"),--('Записи'!$Q$9:$Q$209=""))+SUMPRODUCT(--('Записи'!$M$9:$M$209=$A172),--('Записи'!$A$9:$A$209="ЗАПИС"),--('Записи'!$Q$9:$Q$209&lt;&gt;""),--('Записи'!$R$9:$R$209="")))</s:f>
        <s:v/>
      </s:c>
      <s:c r="F172" s="21" t="n"/>
      <s:c r="G172" s="18" t="str">
        <s:f>IF(AND('Записи'!A172="ЗАПИС",'Записи'!J172&lt;&gt;""),IF(SUMPRODUCT(--('Записи'!$J$9:J172='Записи'!J172),--('Записи'!$A$9:A172="ЗАПИС"))=1,'Записи'!J172,""),"")</s:f>
        <s:v/>
      </s:c>
      <s:c r="H172" s="19" t="str">
        <s:f>IF($G172="","",SUMPRODUCT(--('Записи'!$J$9:$J$209=$G172),--('Записи'!$A$9:$A$209="ЗАПИС"),--('Записи'!$R$9:$R$209="ha"),'Записи'!$Q$9:$Q$209))</s:f>
        <s:v/>
      </s:c>
      <s:c r="I172" s="19" t="str">
        <s:f>IF($G172="","",SUMPRODUCT(--('Записи'!$J$9:$J$209=$G172),--('Записи'!$A$9:$A$209="ЗАПИС"),--('Записи'!$R$9:$R$209="acre"),'Записи'!$Q$9:$Q$209))</s:f>
        <s:v/>
      </s:c>
      <s:c r="J172" s="19" t="str">
        <s:f>IF($G172="","",SUMPRODUCT(--('Записи'!$J$9:$J$209=$G172),--('Записи'!$A$9:$A$209="ЗАПИС"),--('Записи'!$R$9:$R$209="m²"),'Записи'!$Q$9:$Q$209))</s:f>
        <s:v/>
      </s:c>
      <s:c r="K172" s="20" t="str">
        <s:f>IF($G172="","",SUMPRODUCT(--('Записи'!$J$9:$J$209=$G172),--('Записи'!$A$9:$A$209="ЗАПИС"),--('Записи'!$Q$9:$Q$209=""))+SUMPRODUCT(--('Записи'!$J$9:$J$209=$G172),--('Записи'!$A$9:$A$209="ЗАПИС"),--('Записи'!$Q$9:$Q$209&lt;&gt;""),--('Записи'!$R$9:$R$209="")))</s:f>
        <s:v/>
      </s:c>
    </s:row>
    <s:row r="173" ht="25" customHeight="1">
      <s:c r="A173" s="18" t="str">
        <s:f>IF(AND('Записи'!A173="ЗАПИС",'Записи'!M173&lt;&gt;""),IF(SUMPRODUCT(--('Записи'!$M$9:M173='Записи'!M173),--('Записи'!$A$9:A173="ЗАПИС"))=1,'Записи'!M173,""),"")</s:f>
        <s:v/>
      </s:c>
      <s:c r="B173" s="19" t="str">
        <s:f>IF($A173="","",SUMPRODUCT(--('Записи'!$M$9:$M$209=$A173),--('Записи'!$A$9:$A$209="ЗАПИС"),--('Записи'!$R$9:$R$209="ha"),'Записи'!$Q$9:$Q$209))</s:f>
        <s:v/>
      </s:c>
      <s:c r="C173" s="19" t="str">
        <s:f>IF($A173="","",SUMPRODUCT(--('Записи'!$M$9:$M$209=$A173),--('Записи'!$A$9:$A$209="ЗАПИС"),--('Записи'!$R$9:$R$209="acre"),'Записи'!$Q$9:$Q$209))</s:f>
        <s:v/>
      </s:c>
      <s:c r="D173" s="19" t="str">
        <s:f>IF($A173="","",SUMPRODUCT(--('Записи'!$M$9:$M$209=$A173),--('Записи'!$A$9:$A$209="ЗАПИС"),--('Записи'!$R$9:$R$209="m²"),'Записи'!$Q$9:$Q$209))</s:f>
        <s:v/>
      </s:c>
      <s:c r="E173" s="20" t="str">
        <s:f>IF($A173="","",SUMPRODUCT(--('Записи'!$M$9:$M$209=$A173),--('Записи'!$A$9:$A$209="ЗАПИС"),--('Записи'!$Q$9:$Q$209=""))+SUMPRODUCT(--('Записи'!$M$9:$M$209=$A173),--('Записи'!$A$9:$A$209="ЗАПИС"),--('Записи'!$Q$9:$Q$209&lt;&gt;""),--('Записи'!$R$9:$R$209="")))</s:f>
        <s:v/>
      </s:c>
      <s:c r="F173" s="21" t="n"/>
      <s:c r="G173" s="18" t="str">
        <s:f>IF(AND('Записи'!A173="ЗАПИС",'Записи'!J173&lt;&gt;""),IF(SUMPRODUCT(--('Записи'!$J$9:J173='Записи'!J173),--('Записи'!$A$9:A173="ЗАПИС"))=1,'Записи'!J173,""),"")</s:f>
        <s:v/>
      </s:c>
      <s:c r="H173" s="19" t="str">
        <s:f>IF($G173="","",SUMPRODUCT(--('Записи'!$J$9:$J$209=$G173),--('Записи'!$A$9:$A$209="ЗАПИС"),--('Записи'!$R$9:$R$209="ha"),'Записи'!$Q$9:$Q$209))</s:f>
        <s:v/>
      </s:c>
      <s:c r="I173" s="19" t="str">
        <s:f>IF($G173="","",SUMPRODUCT(--('Записи'!$J$9:$J$209=$G173),--('Записи'!$A$9:$A$209="ЗАПИС"),--('Записи'!$R$9:$R$209="acre"),'Записи'!$Q$9:$Q$209))</s:f>
        <s:v/>
      </s:c>
      <s:c r="J173" s="19" t="str">
        <s:f>IF($G173="","",SUMPRODUCT(--('Записи'!$J$9:$J$209=$G173),--('Записи'!$A$9:$A$209="ЗАПИС"),--('Записи'!$R$9:$R$209="m²"),'Записи'!$Q$9:$Q$209))</s:f>
        <s:v/>
      </s:c>
      <s:c r="K173" s="20" t="str">
        <s:f>IF($G173="","",SUMPRODUCT(--('Записи'!$J$9:$J$209=$G173),--('Записи'!$A$9:$A$209="ЗАПИС"),--('Записи'!$Q$9:$Q$209=""))+SUMPRODUCT(--('Записи'!$J$9:$J$209=$G173),--('Записи'!$A$9:$A$209="ЗАПИС"),--('Записи'!$Q$9:$Q$209&lt;&gt;""),--('Записи'!$R$9:$R$209="")))</s:f>
        <s:v/>
      </s:c>
    </s:row>
    <s:row r="174" ht="25" customHeight="1">
      <s:c r="A174" s="18" t="str">
        <s:f>IF(AND('Записи'!A174="ЗАПИС",'Записи'!M174&lt;&gt;""),IF(SUMPRODUCT(--('Записи'!$M$9:M174='Записи'!M174),--('Записи'!$A$9:A174="ЗАПИС"))=1,'Записи'!M174,""),"")</s:f>
        <s:v/>
      </s:c>
      <s:c r="B174" s="19" t="str">
        <s:f>IF($A174="","",SUMPRODUCT(--('Записи'!$M$9:$M$209=$A174),--('Записи'!$A$9:$A$209="ЗАПИС"),--('Записи'!$R$9:$R$209="ha"),'Записи'!$Q$9:$Q$209))</s:f>
        <s:v/>
      </s:c>
      <s:c r="C174" s="19" t="str">
        <s:f>IF($A174="","",SUMPRODUCT(--('Записи'!$M$9:$M$209=$A174),--('Записи'!$A$9:$A$209="ЗАПИС"),--('Записи'!$R$9:$R$209="acre"),'Записи'!$Q$9:$Q$209))</s:f>
        <s:v/>
      </s:c>
      <s:c r="D174" s="19" t="str">
        <s:f>IF($A174="","",SUMPRODUCT(--('Записи'!$M$9:$M$209=$A174),--('Записи'!$A$9:$A$209="ЗАПИС"),--('Записи'!$R$9:$R$209="m²"),'Записи'!$Q$9:$Q$209))</s:f>
        <s:v/>
      </s:c>
      <s:c r="E174" s="20" t="str">
        <s:f>IF($A174="","",SUMPRODUCT(--('Записи'!$M$9:$M$209=$A174),--('Записи'!$A$9:$A$209="ЗАПИС"),--('Записи'!$Q$9:$Q$209=""))+SUMPRODUCT(--('Записи'!$M$9:$M$209=$A174),--('Записи'!$A$9:$A$209="ЗАПИС"),--('Записи'!$Q$9:$Q$209&lt;&gt;""),--('Записи'!$R$9:$R$209="")))</s:f>
        <s:v/>
      </s:c>
      <s:c r="F174" s="21" t="n"/>
      <s:c r="G174" s="18" t="str">
        <s:f>IF(AND('Записи'!A174="ЗАПИС",'Записи'!J174&lt;&gt;""),IF(SUMPRODUCT(--('Записи'!$J$9:J174='Записи'!J174),--('Записи'!$A$9:A174="ЗАПИС"))=1,'Записи'!J174,""),"")</s:f>
        <s:v/>
      </s:c>
      <s:c r="H174" s="19" t="str">
        <s:f>IF($G174="","",SUMPRODUCT(--('Записи'!$J$9:$J$209=$G174),--('Записи'!$A$9:$A$209="ЗАПИС"),--('Записи'!$R$9:$R$209="ha"),'Записи'!$Q$9:$Q$209))</s:f>
        <s:v/>
      </s:c>
      <s:c r="I174" s="19" t="str">
        <s:f>IF($G174="","",SUMPRODUCT(--('Записи'!$J$9:$J$209=$G174),--('Записи'!$A$9:$A$209="ЗАПИС"),--('Записи'!$R$9:$R$209="acre"),'Записи'!$Q$9:$Q$209))</s:f>
        <s:v/>
      </s:c>
      <s:c r="J174" s="19" t="str">
        <s:f>IF($G174="","",SUMPRODUCT(--('Записи'!$J$9:$J$209=$G174),--('Записи'!$A$9:$A$209="ЗАПИС"),--('Записи'!$R$9:$R$209="m²"),'Записи'!$Q$9:$Q$209))</s:f>
        <s:v/>
      </s:c>
      <s:c r="K174" s="20" t="str">
        <s:f>IF($G174="","",SUMPRODUCT(--('Записи'!$J$9:$J$209=$G174),--('Записи'!$A$9:$A$209="ЗАПИС"),--('Записи'!$Q$9:$Q$209=""))+SUMPRODUCT(--('Записи'!$J$9:$J$209=$G174),--('Записи'!$A$9:$A$209="ЗАПИС"),--('Записи'!$Q$9:$Q$209&lt;&gt;""),--('Записи'!$R$9:$R$209="")))</s:f>
        <s:v/>
      </s:c>
    </s:row>
    <s:row r="175" ht="25" customHeight="1">
      <s:c r="A175" s="18" t="str">
        <s:f>IF(AND('Записи'!A175="ЗАПИС",'Записи'!M175&lt;&gt;""),IF(SUMPRODUCT(--('Записи'!$M$9:M175='Записи'!M175),--('Записи'!$A$9:A175="ЗАПИС"))=1,'Записи'!M175,""),"")</s:f>
        <s:v/>
      </s:c>
      <s:c r="B175" s="19" t="str">
        <s:f>IF($A175="","",SUMPRODUCT(--('Записи'!$M$9:$M$209=$A175),--('Записи'!$A$9:$A$209="ЗАПИС"),--('Записи'!$R$9:$R$209="ha"),'Записи'!$Q$9:$Q$209))</s:f>
        <s:v/>
      </s:c>
      <s:c r="C175" s="19" t="str">
        <s:f>IF($A175="","",SUMPRODUCT(--('Записи'!$M$9:$M$209=$A175),--('Записи'!$A$9:$A$209="ЗАПИС"),--('Записи'!$R$9:$R$209="acre"),'Записи'!$Q$9:$Q$209))</s:f>
        <s:v/>
      </s:c>
      <s:c r="D175" s="19" t="str">
        <s:f>IF($A175="","",SUMPRODUCT(--('Записи'!$M$9:$M$209=$A175),--('Записи'!$A$9:$A$209="ЗАПИС"),--('Записи'!$R$9:$R$209="m²"),'Записи'!$Q$9:$Q$209))</s:f>
        <s:v/>
      </s:c>
      <s:c r="E175" s="20" t="str">
        <s:f>IF($A175="","",SUMPRODUCT(--('Записи'!$M$9:$M$209=$A175),--('Записи'!$A$9:$A$209="ЗАПИС"),--('Записи'!$Q$9:$Q$209=""))+SUMPRODUCT(--('Записи'!$M$9:$M$209=$A175),--('Записи'!$A$9:$A$209="ЗАПИС"),--('Записи'!$Q$9:$Q$209&lt;&gt;""),--('Записи'!$R$9:$R$209="")))</s:f>
        <s:v/>
      </s:c>
      <s:c r="F175" s="21" t="n"/>
      <s:c r="G175" s="18" t="str">
        <s:f>IF(AND('Записи'!A175="ЗАПИС",'Записи'!J175&lt;&gt;""),IF(SUMPRODUCT(--('Записи'!$J$9:J175='Записи'!J175),--('Записи'!$A$9:A175="ЗАПИС"))=1,'Записи'!J175,""),"")</s:f>
        <s:v/>
      </s:c>
      <s:c r="H175" s="19" t="str">
        <s:f>IF($G175="","",SUMPRODUCT(--('Записи'!$J$9:$J$209=$G175),--('Записи'!$A$9:$A$209="ЗАПИС"),--('Записи'!$R$9:$R$209="ha"),'Записи'!$Q$9:$Q$209))</s:f>
        <s:v/>
      </s:c>
      <s:c r="I175" s="19" t="str">
        <s:f>IF($G175="","",SUMPRODUCT(--('Записи'!$J$9:$J$209=$G175),--('Записи'!$A$9:$A$209="ЗАПИС"),--('Записи'!$R$9:$R$209="acre"),'Записи'!$Q$9:$Q$209))</s:f>
        <s:v/>
      </s:c>
      <s:c r="J175" s="19" t="str">
        <s:f>IF($G175="","",SUMPRODUCT(--('Записи'!$J$9:$J$209=$G175),--('Записи'!$A$9:$A$209="ЗАПИС"),--('Записи'!$R$9:$R$209="m²"),'Записи'!$Q$9:$Q$209))</s:f>
        <s:v/>
      </s:c>
      <s:c r="K175" s="20" t="str">
        <s:f>IF($G175="","",SUMPRODUCT(--('Записи'!$J$9:$J$209=$G175),--('Записи'!$A$9:$A$209="ЗАПИС"),--('Записи'!$Q$9:$Q$209=""))+SUMPRODUCT(--('Записи'!$J$9:$J$209=$G175),--('Записи'!$A$9:$A$209="ЗАПИС"),--('Записи'!$Q$9:$Q$209&lt;&gt;""),--('Записи'!$R$9:$R$209="")))</s:f>
        <s:v/>
      </s:c>
    </s:row>
    <s:row r="176" ht="25" customHeight="1">
      <s:c r="A176" s="18" t="str">
        <s:f>IF(AND('Записи'!A176="ЗАПИС",'Записи'!M176&lt;&gt;""),IF(SUMPRODUCT(--('Записи'!$M$9:M176='Записи'!M176),--('Записи'!$A$9:A176="ЗАПИС"))=1,'Записи'!M176,""),"")</s:f>
        <s:v/>
      </s:c>
      <s:c r="B176" s="19" t="str">
        <s:f>IF($A176="","",SUMPRODUCT(--('Записи'!$M$9:$M$209=$A176),--('Записи'!$A$9:$A$209="ЗАПИС"),--('Записи'!$R$9:$R$209="ha"),'Записи'!$Q$9:$Q$209))</s:f>
        <s:v/>
      </s:c>
      <s:c r="C176" s="19" t="str">
        <s:f>IF($A176="","",SUMPRODUCT(--('Записи'!$M$9:$M$209=$A176),--('Записи'!$A$9:$A$209="ЗАПИС"),--('Записи'!$R$9:$R$209="acre"),'Записи'!$Q$9:$Q$209))</s:f>
        <s:v/>
      </s:c>
      <s:c r="D176" s="19" t="str">
        <s:f>IF($A176="","",SUMPRODUCT(--('Записи'!$M$9:$M$209=$A176),--('Записи'!$A$9:$A$209="ЗАПИС"),--('Записи'!$R$9:$R$209="m²"),'Записи'!$Q$9:$Q$209))</s:f>
        <s:v/>
      </s:c>
      <s:c r="E176" s="20" t="str">
        <s:f>IF($A176="","",SUMPRODUCT(--('Записи'!$M$9:$M$209=$A176),--('Записи'!$A$9:$A$209="ЗАПИС"),--('Записи'!$Q$9:$Q$209=""))+SUMPRODUCT(--('Записи'!$M$9:$M$209=$A176),--('Записи'!$A$9:$A$209="ЗАПИС"),--('Записи'!$Q$9:$Q$209&lt;&gt;""),--('Записи'!$R$9:$R$209="")))</s:f>
        <s:v/>
      </s:c>
      <s:c r="F176" s="21" t="n"/>
      <s:c r="G176" s="18" t="str">
        <s:f>IF(AND('Записи'!A176="ЗАПИС",'Записи'!J176&lt;&gt;""),IF(SUMPRODUCT(--('Записи'!$J$9:J176='Записи'!J176),--('Записи'!$A$9:A176="ЗАПИС"))=1,'Записи'!J176,""),"")</s:f>
        <s:v/>
      </s:c>
      <s:c r="H176" s="19" t="str">
        <s:f>IF($G176="","",SUMPRODUCT(--('Записи'!$J$9:$J$209=$G176),--('Записи'!$A$9:$A$209="ЗАПИС"),--('Записи'!$R$9:$R$209="ha"),'Записи'!$Q$9:$Q$209))</s:f>
        <s:v/>
      </s:c>
      <s:c r="I176" s="19" t="str">
        <s:f>IF($G176="","",SUMPRODUCT(--('Записи'!$J$9:$J$209=$G176),--('Записи'!$A$9:$A$209="ЗАПИС"),--('Записи'!$R$9:$R$209="acre"),'Записи'!$Q$9:$Q$209))</s:f>
        <s:v/>
      </s:c>
      <s:c r="J176" s="19" t="str">
        <s:f>IF($G176="","",SUMPRODUCT(--('Записи'!$J$9:$J$209=$G176),--('Записи'!$A$9:$A$209="ЗАПИС"),--('Записи'!$R$9:$R$209="m²"),'Записи'!$Q$9:$Q$209))</s:f>
        <s:v/>
      </s:c>
      <s:c r="K176" s="20" t="str">
        <s:f>IF($G176="","",SUMPRODUCT(--('Записи'!$J$9:$J$209=$G176),--('Записи'!$A$9:$A$209="ЗАПИС"),--('Записи'!$Q$9:$Q$209=""))+SUMPRODUCT(--('Записи'!$J$9:$J$209=$G176),--('Записи'!$A$9:$A$209="ЗАПИС"),--('Записи'!$Q$9:$Q$209&lt;&gt;""),--('Записи'!$R$9:$R$209="")))</s:f>
        <s:v/>
      </s:c>
    </s:row>
    <s:row r="177" ht="25" customHeight="1">
      <s:c r="A177" s="18" t="str">
        <s:f>IF(AND('Записи'!A177="ЗАПИС",'Записи'!M177&lt;&gt;""),IF(SUMPRODUCT(--('Записи'!$M$9:M177='Записи'!M177),--('Записи'!$A$9:A177="ЗАПИС"))=1,'Записи'!M177,""),"")</s:f>
        <s:v/>
      </s:c>
      <s:c r="B177" s="19" t="str">
        <s:f>IF($A177="","",SUMPRODUCT(--('Записи'!$M$9:$M$209=$A177),--('Записи'!$A$9:$A$209="ЗАПИС"),--('Записи'!$R$9:$R$209="ha"),'Записи'!$Q$9:$Q$209))</s:f>
        <s:v/>
      </s:c>
      <s:c r="C177" s="19" t="str">
        <s:f>IF($A177="","",SUMPRODUCT(--('Записи'!$M$9:$M$209=$A177),--('Записи'!$A$9:$A$209="ЗАПИС"),--('Записи'!$R$9:$R$209="acre"),'Записи'!$Q$9:$Q$209))</s:f>
        <s:v/>
      </s:c>
      <s:c r="D177" s="19" t="str">
        <s:f>IF($A177="","",SUMPRODUCT(--('Записи'!$M$9:$M$209=$A177),--('Записи'!$A$9:$A$209="ЗАПИС"),--('Записи'!$R$9:$R$209="m²"),'Записи'!$Q$9:$Q$209))</s:f>
        <s:v/>
      </s:c>
      <s:c r="E177" s="20" t="str">
        <s:f>IF($A177="","",SUMPRODUCT(--('Записи'!$M$9:$M$209=$A177),--('Записи'!$A$9:$A$209="ЗАПИС"),--('Записи'!$Q$9:$Q$209=""))+SUMPRODUCT(--('Записи'!$M$9:$M$209=$A177),--('Записи'!$A$9:$A$209="ЗАПИС"),--('Записи'!$Q$9:$Q$209&lt;&gt;""),--('Записи'!$R$9:$R$209="")))</s:f>
        <s:v/>
      </s:c>
      <s:c r="F177" s="21" t="n"/>
      <s:c r="G177" s="18" t="str">
        <s:f>IF(AND('Записи'!A177="ЗАПИС",'Записи'!J177&lt;&gt;""),IF(SUMPRODUCT(--('Записи'!$J$9:J177='Записи'!J177),--('Записи'!$A$9:A177="ЗАПИС"))=1,'Записи'!J177,""),"")</s:f>
        <s:v/>
      </s:c>
      <s:c r="H177" s="19" t="str">
        <s:f>IF($G177="","",SUMPRODUCT(--('Записи'!$J$9:$J$209=$G177),--('Записи'!$A$9:$A$209="ЗАПИС"),--('Записи'!$R$9:$R$209="ha"),'Записи'!$Q$9:$Q$209))</s:f>
        <s:v/>
      </s:c>
      <s:c r="I177" s="19" t="str">
        <s:f>IF($G177="","",SUMPRODUCT(--('Записи'!$J$9:$J$209=$G177),--('Записи'!$A$9:$A$209="ЗАПИС"),--('Записи'!$R$9:$R$209="acre"),'Записи'!$Q$9:$Q$209))</s:f>
        <s:v/>
      </s:c>
      <s:c r="J177" s="19" t="str">
        <s:f>IF($G177="","",SUMPRODUCT(--('Записи'!$J$9:$J$209=$G177),--('Записи'!$A$9:$A$209="ЗАПИС"),--('Записи'!$R$9:$R$209="m²"),'Записи'!$Q$9:$Q$209))</s:f>
        <s:v/>
      </s:c>
      <s:c r="K177" s="20" t="str">
        <s:f>IF($G177="","",SUMPRODUCT(--('Записи'!$J$9:$J$209=$G177),--('Записи'!$A$9:$A$209="ЗАПИС"),--('Записи'!$Q$9:$Q$209=""))+SUMPRODUCT(--('Записи'!$J$9:$J$209=$G177),--('Записи'!$A$9:$A$209="ЗАПИС"),--('Записи'!$Q$9:$Q$209&lt;&gt;""),--('Записи'!$R$9:$R$209="")))</s:f>
        <s:v/>
      </s:c>
    </s:row>
    <s:row r="178" ht="25" customHeight="1">
      <s:c r="A178" s="18" t="str">
        <s:f>IF(AND('Записи'!A178="ЗАПИС",'Записи'!M178&lt;&gt;""),IF(SUMPRODUCT(--('Записи'!$M$9:M178='Записи'!M178),--('Записи'!$A$9:A178="ЗАПИС"))=1,'Записи'!M178,""),"")</s:f>
        <s:v/>
      </s:c>
      <s:c r="B178" s="19" t="str">
        <s:f>IF($A178="","",SUMPRODUCT(--('Записи'!$M$9:$M$209=$A178),--('Записи'!$A$9:$A$209="ЗАПИС"),--('Записи'!$R$9:$R$209="ha"),'Записи'!$Q$9:$Q$209))</s:f>
        <s:v/>
      </s:c>
      <s:c r="C178" s="19" t="str">
        <s:f>IF($A178="","",SUMPRODUCT(--('Записи'!$M$9:$M$209=$A178),--('Записи'!$A$9:$A$209="ЗАПИС"),--('Записи'!$R$9:$R$209="acre"),'Записи'!$Q$9:$Q$209))</s:f>
        <s:v/>
      </s:c>
      <s:c r="D178" s="19" t="str">
        <s:f>IF($A178="","",SUMPRODUCT(--('Записи'!$M$9:$M$209=$A178),--('Записи'!$A$9:$A$209="ЗАПИС"),--('Записи'!$R$9:$R$209="m²"),'Записи'!$Q$9:$Q$209))</s:f>
        <s:v/>
      </s:c>
      <s:c r="E178" s="20" t="str">
        <s:f>IF($A178="","",SUMPRODUCT(--('Записи'!$M$9:$M$209=$A178),--('Записи'!$A$9:$A$209="ЗАПИС"),--('Записи'!$Q$9:$Q$209=""))+SUMPRODUCT(--('Записи'!$M$9:$M$209=$A178),--('Записи'!$A$9:$A$209="ЗАПИС"),--('Записи'!$Q$9:$Q$209&lt;&gt;""),--('Записи'!$R$9:$R$209="")))</s:f>
        <s:v/>
      </s:c>
      <s:c r="F178" s="21" t="n"/>
      <s:c r="G178" s="18" t="str">
        <s:f>IF(AND('Записи'!A178="ЗАПИС",'Записи'!J178&lt;&gt;""),IF(SUMPRODUCT(--('Записи'!$J$9:J178='Записи'!J178),--('Записи'!$A$9:A178="ЗАПИС"))=1,'Записи'!J178,""),"")</s:f>
        <s:v/>
      </s:c>
      <s:c r="H178" s="19" t="str">
        <s:f>IF($G178="","",SUMPRODUCT(--('Записи'!$J$9:$J$209=$G178),--('Записи'!$A$9:$A$209="ЗАПИС"),--('Записи'!$R$9:$R$209="ha"),'Записи'!$Q$9:$Q$209))</s:f>
        <s:v/>
      </s:c>
      <s:c r="I178" s="19" t="str">
        <s:f>IF($G178="","",SUMPRODUCT(--('Записи'!$J$9:$J$209=$G178),--('Записи'!$A$9:$A$209="ЗАПИС"),--('Записи'!$R$9:$R$209="acre"),'Записи'!$Q$9:$Q$209))</s:f>
        <s:v/>
      </s:c>
      <s:c r="J178" s="19" t="str">
        <s:f>IF($G178="","",SUMPRODUCT(--('Записи'!$J$9:$J$209=$G178),--('Записи'!$A$9:$A$209="ЗАПИС"),--('Записи'!$R$9:$R$209="m²"),'Записи'!$Q$9:$Q$209))</s:f>
        <s:v/>
      </s:c>
      <s:c r="K178" s="20" t="str">
        <s:f>IF($G178="","",SUMPRODUCT(--('Записи'!$J$9:$J$209=$G178),--('Записи'!$A$9:$A$209="ЗАПИС"),--('Записи'!$Q$9:$Q$209=""))+SUMPRODUCT(--('Записи'!$J$9:$J$209=$G178),--('Записи'!$A$9:$A$209="ЗАПИС"),--('Записи'!$Q$9:$Q$209&lt;&gt;""),--('Записи'!$R$9:$R$209="")))</s:f>
        <s:v/>
      </s:c>
    </s:row>
    <s:row r="179" ht="25" customHeight="1">
      <s:c r="A179" s="18" t="str">
        <s:f>IF(AND('Записи'!A179="ЗАПИС",'Записи'!M179&lt;&gt;""),IF(SUMPRODUCT(--('Записи'!$M$9:M179='Записи'!M179),--('Записи'!$A$9:A179="ЗАПИС"))=1,'Записи'!M179,""),"")</s:f>
        <s:v/>
      </s:c>
      <s:c r="B179" s="19" t="str">
        <s:f>IF($A179="","",SUMPRODUCT(--('Записи'!$M$9:$M$209=$A179),--('Записи'!$A$9:$A$209="ЗАПИС"),--('Записи'!$R$9:$R$209="ha"),'Записи'!$Q$9:$Q$209))</s:f>
        <s:v/>
      </s:c>
      <s:c r="C179" s="19" t="str">
        <s:f>IF($A179="","",SUMPRODUCT(--('Записи'!$M$9:$M$209=$A179),--('Записи'!$A$9:$A$209="ЗАПИС"),--('Записи'!$R$9:$R$209="acre"),'Записи'!$Q$9:$Q$209))</s:f>
        <s:v/>
      </s:c>
      <s:c r="D179" s="19" t="str">
        <s:f>IF($A179="","",SUMPRODUCT(--('Записи'!$M$9:$M$209=$A179),--('Записи'!$A$9:$A$209="ЗАПИС"),--('Записи'!$R$9:$R$209="m²"),'Записи'!$Q$9:$Q$209))</s:f>
        <s:v/>
      </s:c>
      <s:c r="E179" s="20" t="str">
        <s:f>IF($A179="","",SUMPRODUCT(--('Записи'!$M$9:$M$209=$A179),--('Записи'!$A$9:$A$209="ЗАПИС"),--('Записи'!$Q$9:$Q$209=""))+SUMPRODUCT(--('Записи'!$M$9:$M$209=$A179),--('Записи'!$A$9:$A$209="ЗАПИС"),--('Записи'!$Q$9:$Q$209&lt;&gt;""),--('Записи'!$R$9:$R$209="")))</s:f>
        <s:v/>
      </s:c>
      <s:c r="F179" s="21" t="n"/>
      <s:c r="G179" s="18" t="str">
        <s:f>IF(AND('Записи'!A179="ЗАПИС",'Записи'!J179&lt;&gt;""),IF(SUMPRODUCT(--('Записи'!$J$9:J179='Записи'!J179),--('Записи'!$A$9:A179="ЗАПИС"))=1,'Записи'!J179,""),"")</s:f>
        <s:v/>
      </s:c>
      <s:c r="H179" s="19" t="str">
        <s:f>IF($G179="","",SUMPRODUCT(--('Записи'!$J$9:$J$209=$G179),--('Записи'!$A$9:$A$209="ЗАПИС"),--('Записи'!$R$9:$R$209="ha"),'Записи'!$Q$9:$Q$209))</s:f>
        <s:v/>
      </s:c>
      <s:c r="I179" s="19" t="str">
        <s:f>IF($G179="","",SUMPRODUCT(--('Записи'!$J$9:$J$209=$G179),--('Записи'!$A$9:$A$209="ЗАПИС"),--('Записи'!$R$9:$R$209="acre"),'Записи'!$Q$9:$Q$209))</s:f>
        <s:v/>
      </s:c>
      <s:c r="J179" s="19" t="str">
        <s:f>IF($G179="","",SUMPRODUCT(--('Записи'!$J$9:$J$209=$G179),--('Записи'!$A$9:$A$209="ЗАПИС"),--('Записи'!$R$9:$R$209="m²"),'Записи'!$Q$9:$Q$209))</s:f>
        <s:v/>
      </s:c>
      <s:c r="K179" s="20" t="str">
        <s:f>IF($G179="","",SUMPRODUCT(--('Записи'!$J$9:$J$209=$G179),--('Записи'!$A$9:$A$209="ЗАПИС"),--('Записи'!$Q$9:$Q$209=""))+SUMPRODUCT(--('Записи'!$J$9:$J$209=$G179),--('Записи'!$A$9:$A$209="ЗАПИС"),--('Записи'!$Q$9:$Q$209&lt;&gt;""),--('Записи'!$R$9:$R$209="")))</s:f>
        <s:v/>
      </s:c>
    </s:row>
    <s:row r="180" ht="25" customHeight="1">
      <s:c r="A180" s="18" t="str">
        <s:f>IF(AND('Записи'!A180="ЗАПИС",'Записи'!M180&lt;&gt;""),IF(SUMPRODUCT(--('Записи'!$M$9:M180='Записи'!M180),--('Записи'!$A$9:A180="ЗАПИС"))=1,'Записи'!M180,""),"")</s:f>
        <s:v/>
      </s:c>
      <s:c r="B180" s="19" t="str">
        <s:f>IF($A180="","",SUMPRODUCT(--('Записи'!$M$9:$M$209=$A180),--('Записи'!$A$9:$A$209="ЗАПИС"),--('Записи'!$R$9:$R$209="ha"),'Записи'!$Q$9:$Q$209))</s:f>
        <s:v/>
      </s:c>
      <s:c r="C180" s="19" t="str">
        <s:f>IF($A180="","",SUMPRODUCT(--('Записи'!$M$9:$M$209=$A180),--('Записи'!$A$9:$A$209="ЗАПИС"),--('Записи'!$R$9:$R$209="acre"),'Записи'!$Q$9:$Q$209))</s:f>
        <s:v/>
      </s:c>
      <s:c r="D180" s="19" t="str">
        <s:f>IF($A180="","",SUMPRODUCT(--('Записи'!$M$9:$M$209=$A180),--('Записи'!$A$9:$A$209="ЗАПИС"),--('Записи'!$R$9:$R$209="m²"),'Записи'!$Q$9:$Q$209))</s:f>
        <s:v/>
      </s:c>
      <s:c r="E180" s="20" t="str">
        <s:f>IF($A180="","",SUMPRODUCT(--('Записи'!$M$9:$M$209=$A180),--('Записи'!$A$9:$A$209="ЗАПИС"),--('Записи'!$Q$9:$Q$209=""))+SUMPRODUCT(--('Записи'!$M$9:$M$209=$A180),--('Записи'!$A$9:$A$209="ЗАПИС"),--('Записи'!$Q$9:$Q$209&lt;&gt;""),--('Записи'!$R$9:$R$209="")))</s:f>
        <s:v/>
      </s:c>
      <s:c r="F180" s="21" t="n"/>
      <s:c r="G180" s="18" t="str">
        <s:f>IF(AND('Записи'!A180="ЗАПИС",'Записи'!J180&lt;&gt;""),IF(SUMPRODUCT(--('Записи'!$J$9:J180='Записи'!J180),--('Записи'!$A$9:A180="ЗАПИС"))=1,'Записи'!J180,""),"")</s:f>
        <s:v/>
      </s:c>
      <s:c r="H180" s="19" t="str">
        <s:f>IF($G180="","",SUMPRODUCT(--('Записи'!$J$9:$J$209=$G180),--('Записи'!$A$9:$A$209="ЗАПИС"),--('Записи'!$R$9:$R$209="ha"),'Записи'!$Q$9:$Q$209))</s:f>
        <s:v/>
      </s:c>
      <s:c r="I180" s="19" t="str">
        <s:f>IF($G180="","",SUMPRODUCT(--('Записи'!$J$9:$J$209=$G180),--('Записи'!$A$9:$A$209="ЗАПИС"),--('Записи'!$R$9:$R$209="acre"),'Записи'!$Q$9:$Q$209))</s:f>
        <s:v/>
      </s:c>
      <s:c r="J180" s="19" t="str">
        <s:f>IF($G180="","",SUMPRODUCT(--('Записи'!$J$9:$J$209=$G180),--('Записи'!$A$9:$A$209="ЗАПИС"),--('Записи'!$R$9:$R$209="m²"),'Записи'!$Q$9:$Q$209))</s:f>
        <s:v/>
      </s:c>
      <s:c r="K180" s="20" t="str">
        <s:f>IF($G180="","",SUMPRODUCT(--('Записи'!$J$9:$J$209=$G180),--('Записи'!$A$9:$A$209="ЗАПИС"),--('Записи'!$Q$9:$Q$209=""))+SUMPRODUCT(--('Записи'!$J$9:$J$209=$G180),--('Записи'!$A$9:$A$209="ЗАПИС"),--('Записи'!$Q$9:$Q$209&lt;&gt;""),--('Записи'!$R$9:$R$209="")))</s:f>
        <s:v/>
      </s:c>
    </s:row>
    <s:row r="181" ht="25" customHeight="1">
      <s:c r="A181" s="18" t="str">
        <s:f>IF(AND('Записи'!A181="ЗАПИС",'Записи'!M181&lt;&gt;""),IF(SUMPRODUCT(--('Записи'!$M$9:M181='Записи'!M181),--('Записи'!$A$9:A181="ЗАПИС"))=1,'Записи'!M181,""),"")</s:f>
        <s:v/>
      </s:c>
      <s:c r="B181" s="19" t="str">
        <s:f>IF($A181="","",SUMPRODUCT(--('Записи'!$M$9:$M$209=$A181),--('Записи'!$A$9:$A$209="ЗАПИС"),--('Записи'!$R$9:$R$209="ha"),'Записи'!$Q$9:$Q$209))</s:f>
        <s:v/>
      </s:c>
      <s:c r="C181" s="19" t="str">
        <s:f>IF($A181="","",SUMPRODUCT(--('Записи'!$M$9:$M$209=$A181),--('Записи'!$A$9:$A$209="ЗАПИС"),--('Записи'!$R$9:$R$209="acre"),'Записи'!$Q$9:$Q$209))</s:f>
        <s:v/>
      </s:c>
      <s:c r="D181" s="19" t="str">
        <s:f>IF($A181="","",SUMPRODUCT(--('Записи'!$M$9:$M$209=$A181),--('Записи'!$A$9:$A$209="ЗАПИС"),--('Записи'!$R$9:$R$209="m²"),'Записи'!$Q$9:$Q$209))</s:f>
        <s:v/>
      </s:c>
      <s:c r="E181" s="20" t="str">
        <s:f>IF($A181="","",SUMPRODUCT(--('Записи'!$M$9:$M$209=$A181),--('Записи'!$A$9:$A$209="ЗАПИС"),--('Записи'!$Q$9:$Q$209=""))+SUMPRODUCT(--('Записи'!$M$9:$M$209=$A181),--('Записи'!$A$9:$A$209="ЗАПИС"),--('Записи'!$Q$9:$Q$209&lt;&gt;""),--('Записи'!$R$9:$R$209="")))</s:f>
        <s:v/>
      </s:c>
      <s:c r="F181" s="21" t="n"/>
      <s:c r="G181" s="18" t="str">
        <s:f>IF(AND('Записи'!A181="ЗАПИС",'Записи'!J181&lt;&gt;""),IF(SUMPRODUCT(--('Записи'!$J$9:J181='Записи'!J181),--('Записи'!$A$9:A181="ЗАПИС"))=1,'Записи'!J181,""),"")</s:f>
        <s:v/>
      </s:c>
      <s:c r="H181" s="19" t="str">
        <s:f>IF($G181="","",SUMPRODUCT(--('Записи'!$J$9:$J$209=$G181),--('Записи'!$A$9:$A$209="ЗАПИС"),--('Записи'!$R$9:$R$209="ha"),'Записи'!$Q$9:$Q$209))</s:f>
        <s:v/>
      </s:c>
      <s:c r="I181" s="19" t="str">
        <s:f>IF($G181="","",SUMPRODUCT(--('Записи'!$J$9:$J$209=$G181),--('Записи'!$A$9:$A$209="ЗАПИС"),--('Записи'!$R$9:$R$209="acre"),'Записи'!$Q$9:$Q$209))</s:f>
        <s:v/>
      </s:c>
      <s:c r="J181" s="19" t="str">
        <s:f>IF($G181="","",SUMPRODUCT(--('Записи'!$J$9:$J$209=$G181),--('Записи'!$A$9:$A$209="ЗАПИС"),--('Записи'!$R$9:$R$209="m²"),'Записи'!$Q$9:$Q$209))</s:f>
        <s:v/>
      </s:c>
      <s:c r="K181" s="20" t="str">
        <s:f>IF($G181="","",SUMPRODUCT(--('Записи'!$J$9:$J$209=$G181),--('Записи'!$A$9:$A$209="ЗАПИС"),--('Записи'!$Q$9:$Q$209=""))+SUMPRODUCT(--('Записи'!$J$9:$J$209=$G181),--('Записи'!$A$9:$A$209="ЗАПИС"),--('Записи'!$Q$9:$Q$209&lt;&gt;""),--('Записи'!$R$9:$R$209="")))</s:f>
        <s:v/>
      </s:c>
    </s:row>
    <s:row r="182" ht="25" customHeight="1">
      <s:c r="A182" s="18" t="str">
        <s:f>IF(AND('Записи'!A182="ЗАПИС",'Записи'!M182&lt;&gt;""),IF(SUMPRODUCT(--('Записи'!$M$9:M182='Записи'!M182),--('Записи'!$A$9:A182="ЗАПИС"))=1,'Записи'!M182,""),"")</s:f>
        <s:v/>
      </s:c>
      <s:c r="B182" s="19" t="str">
        <s:f>IF($A182="","",SUMPRODUCT(--('Записи'!$M$9:$M$209=$A182),--('Записи'!$A$9:$A$209="ЗАПИС"),--('Записи'!$R$9:$R$209="ha"),'Записи'!$Q$9:$Q$209))</s:f>
        <s:v/>
      </s:c>
      <s:c r="C182" s="19" t="str">
        <s:f>IF($A182="","",SUMPRODUCT(--('Записи'!$M$9:$M$209=$A182),--('Записи'!$A$9:$A$209="ЗАПИС"),--('Записи'!$R$9:$R$209="acre"),'Записи'!$Q$9:$Q$209))</s:f>
        <s:v/>
      </s:c>
      <s:c r="D182" s="19" t="str">
        <s:f>IF($A182="","",SUMPRODUCT(--('Записи'!$M$9:$M$209=$A182),--('Записи'!$A$9:$A$209="ЗАПИС"),--('Записи'!$R$9:$R$209="m²"),'Записи'!$Q$9:$Q$209))</s:f>
        <s:v/>
      </s:c>
      <s:c r="E182" s="20" t="str">
        <s:f>IF($A182="","",SUMPRODUCT(--('Записи'!$M$9:$M$209=$A182),--('Записи'!$A$9:$A$209="ЗАПИС"),--('Записи'!$Q$9:$Q$209=""))+SUMPRODUCT(--('Записи'!$M$9:$M$209=$A182),--('Записи'!$A$9:$A$209="ЗАПИС"),--('Записи'!$Q$9:$Q$209&lt;&gt;""),--('Записи'!$R$9:$R$209="")))</s:f>
        <s:v/>
      </s:c>
      <s:c r="F182" s="21" t="n"/>
      <s:c r="G182" s="18" t="str">
        <s:f>IF(AND('Записи'!A182="ЗАПИС",'Записи'!J182&lt;&gt;""),IF(SUMPRODUCT(--('Записи'!$J$9:J182='Записи'!J182),--('Записи'!$A$9:A182="ЗАПИС"))=1,'Записи'!J182,""),"")</s:f>
        <s:v/>
      </s:c>
      <s:c r="H182" s="19" t="str">
        <s:f>IF($G182="","",SUMPRODUCT(--('Записи'!$J$9:$J$209=$G182),--('Записи'!$A$9:$A$209="ЗАПИС"),--('Записи'!$R$9:$R$209="ha"),'Записи'!$Q$9:$Q$209))</s:f>
        <s:v/>
      </s:c>
      <s:c r="I182" s="19" t="str">
        <s:f>IF($G182="","",SUMPRODUCT(--('Записи'!$J$9:$J$209=$G182),--('Записи'!$A$9:$A$209="ЗАПИС"),--('Записи'!$R$9:$R$209="acre"),'Записи'!$Q$9:$Q$209))</s:f>
        <s:v/>
      </s:c>
      <s:c r="J182" s="19" t="str">
        <s:f>IF($G182="","",SUMPRODUCT(--('Записи'!$J$9:$J$209=$G182),--('Записи'!$A$9:$A$209="ЗАПИС"),--('Записи'!$R$9:$R$209="m²"),'Записи'!$Q$9:$Q$209))</s:f>
        <s:v/>
      </s:c>
      <s:c r="K182" s="20" t="str">
        <s:f>IF($G182="","",SUMPRODUCT(--('Записи'!$J$9:$J$209=$G182),--('Записи'!$A$9:$A$209="ЗАПИС"),--('Записи'!$Q$9:$Q$209=""))+SUMPRODUCT(--('Записи'!$J$9:$J$209=$G182),--('Записи'!$A$9:$A$209="ЗАПИС"),--('Записи'!$Q$9:$Q$209&lt;&gt;""),--('Записи'!$R$9:$R$209="")))</s:f>
        <s:v/>
      </s:c>
    </s:row>
    <s:row r="183" ht="25" customHeight="1">
      <s:c r="A183" s="18" t="str">
        <s:f>IF(AND('Записи'!A183="ЗАПИС",'Записи'!M183&lt;&gt;""),IF(SUMPRODUCT(--('Записи'!$M$9:M183='Записи'!M183),--('Записи'!$A$9:A183="ЗАПИС"))=1,'Записи'!M183,""),"")</s:f>
        <s:v/>
      </s:c>
      <s:c r="B183" s="19" t="str">
        <s:f>IF($A183="","",SUMPRODUCT(--('Записи'!$M$9:$M$209=$A183),--('Записи'!$A$9:$A$209="ЗАПИС"),--('Записи'!$R$9:$R$209="ha"),'Записи'!$Q$9:$Q$209))</s:f>
        <s:v/>
      </s:c>
      <s:c r="C183" s="19" t="str">
        <s:f>IF($A183="","",SUMPRODUCT(--('Записи'!$M$9:$M$209=$A183),--('Записи'!$A$9:$A$209="ЗАПИС"),--('Записи'!$R$9:$R$209="acre"),'Записи'!$Q$9:$Q$209))</s:f>
        <s:v/>
      </s:c>
      <s:c r="D183" s="19" t="str">
        <s:f>IF($A183="","",SUMPRODUCT(--('Записи'!$M$9:$M$209=$A183),--('Записи'!$A$9:$A$209="ЗАПИС"),--('Записи'!$R$9:$R$209="m²"),'Записи'!$Q$9:$Q$209))</s:f>
        <s:v/>
      </s:c>
      <s:c r="E183" s="20" t="str">
        <s:f>IF($A183="","",SUMPRODUCT(--('Записи'!$M$9:$M$209=$A183),--('Записи'!$A$9:$A$209="ЗАПИС"),--('Записи'!$Q$9:$Q$209=""))+SUMPRODUCT(--('Записи'!$M$9:$M$209=$A183),--('Записи'!$A$9:$A$209="ЗАПИС"),--('Записи'!$Q$9:$Q$209&lt;&gt;""),--('Записи'!$R$9:$R$209="")))</s:f>
        <s:v/>
      </s:c>
      <s:c r="F183" s="21" t="n"/>
      <s:c r="G183" s="18" t="str">
        <s:f>IF(AND('Записи'!A183="ЗАПИС",'Записи'!J183&lt;&gt;""),IF(SUMPRODUCT(--('Записи'!$J$9:J183='Записи'!J183),--('Записи'!$A$9:A183="ЗАПИС"))=1,'Записи'!J183,""),"")</s:f>
        <s:v/>
      </s:c>
      <s:c r="H183" s="19" t="str">
        <s:f>IF($G183="","",SUMPRODUCT(--('Записи'!$J$9:$J$209=$G183),--('Записи'!$A$9:$A$209="ЗАПИС"),--('Записи'!$R$9:$R$209="ha"),'Записи'!$Q$9:$Q$209))</s:f>
        <s:v/>
      </s:c>
      <s:c r="I183" s="19" t="str">
        <s:f>IF($G183="","",SUMPRODUCT(--('Записи'!$J$9:$J$209=$G183),--('Записи'!$A$9:$A$209="ЗАПИС"),--('Записи'!$R$9:$R$209="acre"),'Записи'!$Q$9:$Q$209))</s:f>
        <s:v/>
      </s:c>
      <s:c r="J183" s="19" t="str">
        <s:f>IF($G183="","",SUMPRODUCT(--('Записи'!$J$9:$J$209=$G183),--('Записи'!$A$9:$A$209="ЗАПИС"),--('Записи'!$R$9:$R$209="m²"),'Записи'!$Q$9:$Q$209))</s:f>
        <s:v/>
      </s:c>
      <s:c r="K183" s="20" t="str">
        <s:f>IF($G183="","",SUMPRODUCT(--('Записи'!$J$9:$J$209=$G183),--('Записи'!$A$9:$A$209="ЗАПИС"),--('Записи'!$Q$9:$Q$209=""))+SUMPRODUCT(--('Записи'!$J$9:$J$209=$G183),--('Записи'!$A$9:$A$209="ЗАПИС"),--('Записи'!$Q$9:$Q$209&lt;&gt;""),--('Записи'!$R$9:$R$209="")))</s:f>
        <s:v/>
      </s:c>
    </s:row>
    <s:row r="184" ht="25" customHeight="1">
      <s:c r="A184" s="18" t="str">
        <s:f>IF(AND('Записи'!A184="ЗАПИС",'Записи'!M184&lt;&gt;""),IF(SUMPRODUCT(--('Записи'!$M$9:M184='Записи'!M184),--('Записи'!$A$9:A184="ЗАПИС"))=1,'Записи'!M184,""),"")</s:f>
        <s:v/>
      </s:c>
      <s:c r="B184" s="19" t="str">
        <s:f>IF($A184="","",SUMPRODUCT(--('Записи'!$M$9:$M$209=$A184),--('Записи'!$A$9:$A$209="ЗАПИС"),--('Записи'!$R$9:$R$209="ha"),'Записи'!$Q$9:$Q$209))</s:f>
        <s:v/>
      </s:c>
      <s:c r="C184" s="19" t="str">
        <s:f>IF($A184="","",SUMPRODUCT(--('Записи'!$M$9:$M$209=$A184),--('Записи'!$A$9:$A$209="ЗАПИС"),--('Записи'!$R$9:$R$209="acre"),'Записи'!$Q$9:$Q$209))</s:f>
        <s:v/>
      </s:c>
      <s:c r="D184" s="19" t="str">
        <s:f>IF($A184="","",SUMPRODUCT(--('Записи'!$M$9:$M$209=$A184),--('Записи'!$A$9:$A$209="ЗАПИС"),--('Записи'!$R$9:$R$209="m²"),'Записи'!$Q$9:$Q$209))</s:f>
        <s:v/>
      </s:c>
      <s:c r="E184" s="20" t="str">
        <s:f>IF($A184="","",SUMPRODUCT(--('Записи'!$M$9:$M$209=$A184),--('Записи'!$A$9:$A$209="ЗАПИС"),--('Записи'!$Q$9:$Q$209=""))+SUMPRODUCT(--('Записи'!$M$9:$M$209=$A184),--('Записи'!$A$9:$A$209="ЗАПИС"),--('Записи'!$Q$9:$Q$209&lt;&gt;""),--('Записи'!$R$9:$R$209="")))</s:f>
        <s:v/>
      </s:c>
      <s:c r="F184" s="21" t="n"/>
      <s:c r="G184" s="18" t="str">
        <s:f>IF(AND('Записи'!A184="ЗАПИС",'Записи'!J184&lt;&gt;""),IF(SUMPRODUCT(--('Записи'!$J$9:J184='Записи'!J184),--('Записи'!$A$9:A184="ЗАПИС"))=1,'Записи'!J184,""),"")</s:f>
        <s:v/>
      </s:c>
      <s:c r="H184" s="19" t="str">
        <s:f>IF($G184="","",SUMPRODUCT(--('Записи'!$J$9:$J$209=$G184),--('Записи'!$A$9:$A$209="ЗАПИС"),--('Записи'!$R$9:$R$209="ha"),'Записи'!$Q$9:$Q$209))</s:f>
        <s:v/>
      </s:c>
      <s:c r="I184" s="19" t="str">
        <s:f>IF($G184="","",SUMPRODUCT(--('Записи'!$J$9:$J$209=$G184),--('Записи'!$A$9:$A$209="ЗАПИС"),--('Записи'!$R$9:$R$209="acre"),'Записи'!$Q$9:$Q$209))</s:f>
        <s:v/>
      </s:c>
      <s:c r="J184" s="19" t="str">
        <s:f>IF($G184="","",SUMPRODUCT(--('Записи'!$J$9:$J$209=$G184),--('Записи'!$A$9:$A$209="ЗАПИС"),--('Записи'!$R$9:$R$209="m²"),'Записи'!$Q$9:$Q$209))</s:f>
        <s:v/>
      </s:c>
      <s:c r="K184" s="20" t="str">
        <s:f>IF($G184="","",SUMPRODUCT(--('Записи'!$J$9:$J$209=$G184),--('Записи'!$A$9:$A$209="ЗАПИС"),--('Записи'!$Q$9:$Q$209=""))+SUMPRODUCT(--('Записи'!$J$9:$J$209=$G184),--('Записи'!$A$9:$A$209="ЗАПИС"),--('Записи'!$Q$9:$Q$209&lt;&gt;""),--('Записи'!$R$9:$R$209="")))</s:f>
        <s:v/>
      </s:c>
    </s:row>
    <s:row r="185" ht="25" customHeight="1">
      <s:c r="A185" s="18" t="str">
        <s:f>IF(AND('Записи'!A185="ЗАПИС",'Записи'!M185&lt;&gt;""),IF(SUMPRODUCT(--('Записи'!$M$9:M185='Записи'!M185),--('Записи'!$A$9:A185="ЗАПИС"))=1,'Записи'!M185,""),"")</s:f>
        <s:v/>
      </s:c>
      <s:c r="B185" s="19" t="str">
        <s:f>IF($A185="","",SUMPRODUCT(--('Записи'!$M$9:$M$209=$A185),--('Записи'!$A$9:$A$209="ЗАПИС"),--('Записи'!$R$9:$R$209="ha"),'Записи'!$Q$9:$Q$209))</s:f>
        <s:v/>
      </s:c>
      <s:c r="C185" s="19" t="str">
        <s:f>IF($A185="","",SUMPRODUCT(--('Записи'!$M$9:$M$209=$A185),--('Записи'!$A$9:$A$209="ЗАПИС"),--('Записи'!$R$9:$R$209="acre"),'Записи'!$Q$9:$Q$209))</s:f>
        <s:v/>
      </s:c>
      <s:c r="D185" s="19" t="str">
        <s:f>IF($A185="","",SUMPRODUCT(--('Записи'!$M$9:$M$209=$A185),--('Записи'!$A$9:$A$209="ЗАПИС"),--('Записи'!$R$9:$R$209="m²"),'Записи'!$Q$9:$Q$209))</s:f>
        <s:v/>
      </s:c>
      <s:c r="E185" s="20" t="str">
        <s:f>IF($A185="","",SUMPRODUCT(--('Записи'!$M$9:$M$209=$A185),--('Записи'!$A$9:$A$209="ЗАПИС"),--('Записи'!$Q$9:$Q$209=""))+SUMPRODUCT(--('Записи'!$M$9:$M$209=$A185),--('Записи'!$A$9:$A$209="ЗАПИС"),--('Записи'!$Q$9:$Q$209&lt;&gt;""),--('Записи'!$R$9:$R$209="")))</s:f>
        <s:v/>
      </s:c>
      <s:c r="F185" s="21" t="n"/>
      <s:c r="G185" s="18" t="str">
        <s:f>IF(AND('Записи'!A185="ЗАПИС",'Записи'!J185&lt;&gt;""),IF(SUMPRODUCT(--('Записи'!$J$9:J185='Записи'!J185),--('Записи'!$A$9:A185="ЗАПИС"))=1,'Записи'!J185,""),"")</s:f>
        <s:v/>
      </s:c>
      <s:c r="H185" s="19" t="str">
        <s:f>IF($G185="","",SUMPRODUCT(--('Записи'!$J$9:$J$209=$G185),--('Записи'!$A$9:$A$209="ЗАПИС"),--('Записи'!$R$9:$R$209="ha"),'Записи'!$Q$9:$Q$209))</s:f>
        <s:v/>
      </s:c>
      <s:c r="I185" s="19" t="str">
        <s:f>IF($G185="","",SUMPRODUCT(--('Записи'!$J$9:$J$209=$G185),--('Записи'!$A$9:$A$209="ЗАПИС"),--('Записи'!$R$9:$R$209="acre"),'Записи'!$Q$9:$Q$209))</s:f>
        <s:v/>
      </s:c>
      <s:c r="J185" s="19" t="str">
        <s:f>IF($G185="","",SUMPRODUCT(--('Записи'!$J$9:$J$209=$G185),--('Записи'!$A$9:$A$209="ЗАПИС"),--('Записи'!$R$9:$R$209="m²"),'Записи'!$Q$9:$Q$209))</s:f>
        <s:v/>
      </s:c>
      <s:c r="K185" s="20" t="str">
        <s:f>IF($G185="","",SUMPRODUCT(--('Записи'!$J$9:$J$209=$G185),--('Записи'!$A$9:$A$209="ЗАПИС"),--('Записи'!$Q$9:$Q$209=""))+SUMPRODUCT(--('Записи'!$J$9:$J$209=$G185),--('Записи'!$A$9:$A$209="ЗАПИС"),--('Записи'!$Q$9:$Q$209&lt;&gt;""),--('Записи'!$R$9:$R$209="")))</s:f>
        <s:v/>
      </s:c>
    </s:row>
    <s:row r="186" ht="25" customHeight="1">
      <s:c r="A186" s="18" t="str">
        <s:f>IF(AND('Записи'!A186="ЗАПИС",'Записи'!M186&lt;&gt;""),IF(SUMPRODUCT(--('Записи'!$M$9:M186='Записи'!M186),--('Записи'!$A$9:A186="ЗАПИС"))=1,'Записи'!M186,""),"")</s:f>
        <s:v/>
      </s:c>
      <s:c r="B186" s="19" t="str">
        <s:f>IF($A186="","",SUMPRODUCT(--('Записи'!$M$9:$M$209=$A186),--('Записи'!$A$9:$A$209="ЗАПИС"),--('Записи'!$R$9:$R$209="ha"),'Записи'!$Q$9:$Q$209))</s:f>
        <s:v/>
      </s:c>
      <s:c r="C186" s="19" t="str">
        <s:f>IF($A186="","",SUMPRODUCT(--('Записи'!$M$9:$M$209=$A186),--('Записи'!$A$9:$A$209="ЗАПИС"),--('Записи'!$R$9:$R$209="acre"),'Записи'!$Q$9:$Q$209))</s:f>
        <s:v/>
      </s:c>
      <s:c r="D186" s="19" t="str">
        <s:f>IF($A186="","",SUMPRODUCT(--('Записи'!$M$9:$M$209=$A186),--('Записи'!$A$9:$A$209="ЗАПИС"),--('Записи'!$R$9:$R$209="m²"),'Записи'!$Q$9:$Q$209))</s:f>
        <s:v/>
      </s:c>
      <s:c r="E186" s="20" t="str">
        <s:f>IF($A186="","",SUMPRODUCT(--('Записи'!$M$9:$M$209=$A186),--('Записи'!$A$9:$A$209="ЗАПИС"),--('Записи'!$Q$9:$Q$209=""))+SUMPRODUCT(--('Записи'!$M$9:$M$209=$A186),--('Записи'!$A$9:$A$209="ЗАПИС"),--('Записи'!$Q$9:$Q$209&lt;&gt;""),--('Записи'!$R$9:$R$209="")))</s:f>
        <s:v/>
      </s:c>
      <s:c r="F186" s="21" t="n"/>
      <s:c r="G186" s="18" t="str">
        <s:f>IF(AND('Записи'!A186="ЗАПИС",'Записи'!J186&lt;&gt;""),IF(SUMPRODUCT(--('Записи'!$J$9:J186='Записи'!J186),--('Записи'!$A$9:A186="ЗАПИС"))=1,'Записи'!J186,""),"")</s:f>
        <s:v/>
      </s:c>
      <s:c r="H186" s="19" t="str">
        <s:f>IF($G186="","",SUMPRODUCT(--('Записи'!$J$9:$J$209=$G186),--('Записи'!$A$9:$A$209="ЗАПИС"),--('Записи'!$R$9:$R$209="ha"),'Записи'!$Q$9:$Q$209))</s:f>
        <s:v/>
      </s:c>
      <s:c r="I186" s="19" t="str">
        <s:f>IF($G186="","",SUMPRODUCT(--('Записи'!$J$9:$J$209=$G186),--('Записи'!$A$9:$A$209="ЗАПИС"),--('Записи'!$R$9:$R$209="acre"),'Записи'!$Q$9:$Q$209))</s:f>
        <s:v/>
      </s:c>
      <s:c r="J186" s="19" t="str">
        <s:f>IF($G186="","",SUMPRODUCT(--('Записи'!$J$9:$J$209=$G186),--('Записи'!$A$9:$A$209="ЗАПИС"),--('Записи'!$R$9:$R$209="m²"),'Записи'!$Q$9:$Q$209))</s:f>
        <s:v/>
      </s:c>
      <s:c r="K186" s="20" t="str">
        <s:f>IF($G186="","",SUMPRODUCT(--('Записи'!$J$9:$J$209=$G186),--('Записи'!$A$9:$A$209="ЗАПИС"),--('Записи'!$Q$9:$Q$209=""))+SUMPRODUCT(--('Записи'!$J$9:$J$209=$G186),--('Записи'!$A$9:$A$209="ЗАПИС"),--('Записи'!$Q$9:$Q$209&lt;&gt;""),--('Записи'!$R$9:$R$209="")))</s:f>
        <s:v/>
      </s:c>
    </s:row>
    <s:row r="187" ht="25" customHeight="1">
      <s:c r="A187" s="18" t="str">
        <s:f>IF(AND('Записи'!A187="ЗАПИС",'Записи'!M187&lt;&gt;""),IF(SUMPRODUCT(--('Записи'!$M$9:M187='Записи'!M187),--('Записи'!$A$9:A187="ЗАПИС"))=1,'Записи'!M187,""),"")</s:f>
        <s:v/>
      </s:c>
      <s:c r="B187" s="19" t="str">
        <s:f>IF($A187="","",SUMPRODUCT(--('Записи'!$M$9:$M$209=$A187),--('Записи'!$A$9:$A$209="ЗАПИС"),--('Записи'!$R$9:$R$209="ha"),'Записи'!$Q$9:$Q$209))</s:f>
        <s:v/>
      </s:c>
      <s:c r="C187" s="19" t="str">
        <s:f>IF($A187="","",SUMPRODUCT(--('Записи'!$M$9:$M$209=$A187),--('Записи'!$A$9:$A$209="ЗАПИС"),--('Записи'!$R$9:$R$209="acre"),'Записи'!$Q$9:$Q$209))</s:f>
        <s:v/>
      </s:c>
      <s:c r="D187" s="19" t="str">
        <s:f>IF($A187="","",SUMPRODUCT(--('Записи'!$M$9:$M$209=$A187),--('Записи'!$A$9:$A$209="ЗАПИС"),--('Записи'!$R$9:$R$209="m²"),'Записи'!$Q$9:$Q$209))</s:f>
        <s:v/>
      </s:c>
      <s:c r="E187" s="20" t="str">
        <s:f>IF($A187="","",SUMPRODUCT(--('Записи'!$M$9:$M$209=$A187),--('Записи'!$A$9:$A$209="ЗАПИС"),--('Записи'!$Q$9:$Q$209=""))+SUMPRODUCT(--('Записи'!$M$9:$M$209=$A187),--('Записи'!$A$9:$A$209="ЗАПИС"),--('Записи'!$Q$9:$Q$209&lt;&gt;""),--('Записи'!$R$9:$R$209="")))</s:f>
        <s:v/>
      </s:c>
      <s:c r="F187" s="21" t="n"/>
      <s:c r="G187" s="18" t="str">
        <s:f>IF(AND('Записи'!A187="ЗАПИС",'Записи'!J187&lt;&gt;""),IF(SUMPRODUCT(--('Записи'!$J$9:J187='Записи'!J187),--('Записи'!$A$9:A187="ЗАПИС"))=1,'Записи'!J187,""),"")</s:f>
        <s:v/>
      </s:c>
      <s:c r="H187" s="19" t="str">
        <s:f>IF($G187="","",SUMPRODUCT(--('Записи'!$J$9:$J$209=$G187),--('Записи'!$A$9:$A$209="ЗАПИС"),--('Записи'!$R$9:$R$209="ha"),'Записи'!$Q$9:$Q$209))</s:f>
        <s:v/>
      </s:c>
      <s:c r="I187" s="19" t="str">
        <s:f>IF($G187="","",SUMPRODUCT(--('Записи'!$J$9:$J$209=$G187),--('Записи'!$A$9:$A$209="ЗАПИС"),--('Записи'!$R$9:$R$209="acre"),'Записи'!$Q$9:$Q$209))</s:f>
        <s:v/>
      </s:c>
      <s:c r="J187" s="19" t="str">
        <s:f>IF($G187="","",SUMPRODUCT(--('Записи'!$J$9:$J$209=$G187),--('Записи'!$A$9:$A$209="ЗАПИС"),--('Записи'!$R$9:$R$209="m²"),'Записи'!$Q$9:$Q$209))</s:f>
        <s:v/>
      </s:c>
      <s:c r="K187" s="20" t="str">
        <s:f>IF($G187="","",SUMPRODUCT(--('Записи'!$J$9:$J$209=$G187),--('Записи'!$A$9:$A$209="ЗАПИС"),--('Записи'!$Q$9:$Q$209=""))+SUMPRODUCT(--('Записи'!$J$9:$J$209=$G187),--('Записи'!$A$9:$A$209="ЗАПИС"),--('Записи'!$Q$9:$Q$209&lt;&gt;""),--('Записи'!$R$9:$R$209="")))</s:f>
        <s:v/>
      </s:c>
    </s:row>
    <s:row r="188" ht="25" customHeight="1">
      <s:c r="A188" s="18" t="str">
        <s:f>IF(AND('Записи'!A188="ЗАПИС",'Записи'!M188&lt;&gt;""),IF(SUMPRODUCT(--('Записи'!$M$9:M188='Записи'!M188),--('Записи'!$A$9:A188="ЗАПИС"))=1,'Записи'!M188,""),"")</s:f>
        <s:v/>
      </s:c>
      <s:c r="B188" s="19" t="str">
        <s:f>IF($A188="","",SUMPRODUCT(--('Записи'!$M$9:$M$209=$A188),--('Записи'!$A$9:$A$209="ЗАПИС"),--('Записи'!$R$9:$R$209="ha"),'Записи'!$Q$9:$Q$209))</s:f>
        <s:v/>
      </s:c>
      <s:c r="C188" s="19" t="str">
        <s:f>IF($A188="","",SUMPRODUCT(--('Записи'!$M$9:$M$209=$A188),--('Записи'!$A$9:$A$209="ЗАПИС"),--('Записи'!$R$9:$R$209="acre"),'Записи'!$Q$9:$Q$209))</s:f>
        <s:v/>
      </s:c>
      <s:c r="D188" s="19" t="str">
        <s:f>IF($A188="","",SUMPRODUCT(--('Записи'!$M$9:$M$209=$A188),--('Записи'!$A$9:$A$209="ЗАПИС"),--('Записи'!$R$9:$R$209="m²"),'Записи'!$Q$9:$Q$209))</s:f>
        <s:v/>
      </s:c>
      <s:c r="E188" s="20" t="str">
        <s:f>IF($A188="","",SUMPRODUCT(--('Записи'!$M$9:$M$209=$A188),--('Записи'!$A$9:$A$209="ЗАПИС"),--('Записи'!$Q$9:$Q$209=""))+SUMPRODUCT(--('Записи'!$M$9:$M$209=$A188),--('Записи'!$A$9:$A$209="ЗАПИС"),--('Записи'!$Q$9:$Q$209&lt;&gt;""),--('Записи'!$R$9:$R$209="")))</s:f>
        <s:v/>
      </s:c>
      <s:c r="F188" s="21" t="n"/>
      <s:c r="G188" s="18" t="str">
        <s:f>IF(AND('Записи'!A188="ЗАПИС",'Записи'!J188&lt;&gt;""),IF(SUMPRODUCT(--('Записи'!$J$9:J188='Записи'!J188),--('Записи'!$A$9:A188="ЗАПИС"))=1,'Записи'!J188,""),"")</s:f>
        <s:v/>
      </s:c>
      <s:c r="H188" s="19" t="str">
        <s:f>IF($G188="","",SUMPRODUCT(--('Записи'!$J$9:$J$209=$G188),--('Записи'!$A$9:$A$209="ЗАПИС"),--('Записи'!$R$9:$R$209="ha"),'Записи'!$Q$9:$Q$209))</s:f>
        <s:v/>
      </s:c>
      <s:c r="I188" s="19" t="str">
        <s:f>IF($G188="","",SUMPRODUCT(--('Записи'!$J$9:$J$209=$G188),--('Записи'!$A$9:$A$209="ЗАПИС"),--('Записи'!$R$9:$R$209="acre"),'Записи'!$Q$9:$Q$209))</s:f>
        <s:v/>
      </s:c>
      <s:c r="J188" s="19" t="str">
        <s:f>IF($G188="","",SUMPRODUCT(--('Записи'!$J$9:$J$209=$G188),--('Записи'!$A$9:$A$209="ЗАПИС"),--('Записи'!$R$9:$R$209="m²"),'Записи'!$Q$9:$Q$209))</s:f>
        <s:v/>
      </s:c>
      <s:c r="K188" s="20" t="str">
        <s:f>IF($G188="","",SUMPRODUCT(--('Записи'!$J$9:$J$209=$G188),--('Записи'!$A$9:$A$209="ЗАПИС"),--('Записи'!$Q$9:$Q$209=""))+SUMPRODUCT(--('Записи'!$J$9:$J$209=$G188),--('Записи'!$A$9:$A$209="ЗАПИС"),--('Записи'!$Q$9:$Q$209&lt;&gt;""),--('Записи'!$R$9:$R$209="")))</s:f>
        <s:v/>
      </s:c>
    </s:row>
    <s:row r="189" ht="25" customHeight="1">
      <s:c r="A189" s="18" t="str">
        <s:f>IF(AND('Записи'!A189="ЗАПИС",'Записи'!M189&lt;&gt;""),IF(SUMPRODUCT(--('Записи'!$M$9:M189='Записи'!M189),--('Записи'!$A$9:A189="ЗАПИС"))=1,'Записи'!M189,""),"")</s:f>
        <s:v/>
      </s:c>
      <s:c r="B189" s="19" t="str">
        <s:f>IF($A189="","",SUMPRODUCT(--('Записи'!$M$9:$M$209=$A189),--('Записи'!$A$9:$A$209="ЗАПИС"),--('Записи'!$R$9:$R$209="ha"),'Записи'!$Q$9:$Q$209))</s:f>
        <s:v/>
      </s:c>
      <s:c r="C189" s="19" t="str">
        <s:f>IF($A189="","",SUMPRODUCT(--('Записи'!$M$9:$M$209=$A189),--('Записи'!$A$9:$A$209="ЗАПИС"),--('Записи'!$R$9:$R$209="acre"),'Записи'!$Q$9:$Q$209))</s:f>
        <s:v/>
      </s:c>
      <s:c r="D189" s="19" t="str">
        <s:f>IF($A189="","",SUMPRODUCT(--('Записи'!$M$9:$M$209=$A189),--('Записи'!$A$9:$A$209="ЗАПИС"),--('Записи'!$R$9:$R$209="m²"),'Записи'!$Q$9:$Q$209))</s:f>
        <s:v/>
      </s:c>
      <s:c r="E189" s="20" t="str">
        <s:f>IF($A189="","",SUMPRODUCT(--('Записи'!$M$9:$M$209=$A189),--('Записи'!$A$9:$A$209="ЗАПИС"),--('Записи'!$Q$9:$Q$209=""))+SUMPRODUCT(--('Записи'!$M$9:$M$209=$A189),--('Записи'!$A$9:$A$209="ЗАПИС"),--('Записи'!$Q$9:$Q$209&lt;&gt;""),--('Записи'!$R$9:$R$209="")))</s:f>
        <s:v/>
      </s:c>
      <s:c r="F189" s="21" t="n"/>
      <s:c r="G189" s="18" t="str">
        <s:f>IF(AND('Записи'!A189="ЗАПИС",'Записи'!J189&lt;&gt;""),IF(SUMPRODUCT(--('Записи'!$J$9:J189='Записи'!J189),--('Записи'!$A$9:A189="ЗАПИС"))=1,'Записи'!J189,""),"")</s:f>
        <s:v/>
      </s:c>
      <s:c r="H189" s="19" t="str">
        <s:f>IF($G189="","",SUMPRODUCT(--('Записи'!$J$9:$J$209=$G189),--('Записи'!$A$9:$A$209="ЗАПИС"),--('Записи'!$R$9:$R$209="ha"),'Записи'!$Q$9:$Q$209))</s:f>
        <s:v/>
      </s:c>
      <s:c r="I189" s="19" t="str">
        <s:f>IF($G189="","",SUMPRODUCT(--('Записи'!$J$9:$J$209=$G189),--('Записи'!$A$9:$A$209="ЗАПИС"),--('Записи'!$R$9:$R$209="acre"),'Записи'!$Q$9:$Q$209))</s:f>
        <s:v/>
      </s:c>
      <s:c r="J189" s="19" t="str">
        <s:f>IF($G189="","",SUMPRODUCT(--('Записи'!$J$9:$J$209=$G189),--('Записи'!$A$9:$A$209="ЗАПИС"),--('Записи'!$R$9:$R$209="m²"),'Записи'!$Q$9:$Q$209))</s:f>
        <s:v/>
      </s:c>
      <s:c r="K189" s="20" t="str">
        <s:f>IF($G189="","",SUMPRODUCT(--('Записи'!$J$9:$J$209=$G189),--('Записи'!$A$9:$A$209="ЗАПИС"),--('Записи'!$Q$9:$Q$209=""))+SUMPRODUCT(--('Записи'!$J$9:$J$209=$G189),--('Записи'!$A$9:$A$209="ЗАПИС"),--('Записи'!$Q$9:$Q$209&lt;&gt;""),--('Записи'!$R$9:$R$209="")))</s:f>
        <s:v/>
      </s:c>
    </s:row>
    <s:row r="190" ht="25" customHeight="1">
      <s:c r="A190" s="18" t="str">
        <s:f>IF(AND('Записи'!A190="ЗАПИС",'Записи'!M190&lt;&gt;""),IF(SUMPRODUCT(--('Записи'!$M$9:M190='Записи'!M190),--('Записи'!$A$9:A190="ЗАПИС"))=1,'Записи'!M190,""),"")</s:f>
        <s:v/>
      </s:c>
      <s:c r="B190" s="19" t="str">
        <s:f>IF($A190="","",SUMPRODUCT(--('Записи'!$M$9:$M$209=$A190),--('Записи'!$A$9:$A$209="ЗАПИС"),--('Записи'!$R$9:$R$209="ha"),'Записи'!$Q$9:$Q$209))</s:f>
        <s:v/>
      </s:c>
      <s:c r="C190" s="19" t="str">
        <s:f>IF($A190="","",SUMPRODUCT(--('Записи'!$M$9:$M$209=$A190),--('Записи'!$A$9:$A$209="ЗАПИС"),--('Записи'!$R$9:$R$209="acre"),'Записи'!$Q$9:$Q$209))</s:f>
        <s:v/>
      </s:c>
      <s:c r="D190" s="19" t="str">
        <s:f>IF($A190="","",SUMPRODUCT(--('Записи'!$M$9:$M$209=$A190),--('Записи'!$A$9:$A$209="ЗАПИС"),--('Записи'!$R$9:$R$209="m²"),'Записи'!$Q$9:$Q$209))</s:f>
        <s:v/>
      </s:c>
      <s:c r="E190" s="20" t="str">
        <s:f>IF($A190="","",SUMPRODUCT(--('Записи'!$M$9:$M$209=$A190),--('Записи'!$A$9:$A$209="ЗАПИС"),--('Записи'!$Q$9:$Q$209=""))+SUMPRODUCT(--('Записи'!$M$9:$M$209=$A190),--('Записи'!$A$9:$A$209="ЗАПИС"),--('Записи'!$Q$9:$Q$209&lt;&gt;""),--('Записи'!$R$9:$R$209="")))</s:f>
        <s:v/>
      </s:c>
      <s:c r="F190" s="21" t="n"/>
      <s:c r="G190" s="18" t="str">
        <s:f>IF(AND('Записи'!A190="ЗАПИС",'Записи'!J190&lt;&gt;""),IF(SUMPRODUCT(--('Записи'!$J$9:J190='Записи'!J190),--('Записи'!$A$9:A190="ЗАПИС"))=1,'Записи'!J190,""),"")</s:f>
        <s:v/>
      </s:c>
      <s:c r="H190" s="19" t="str">
        <s:f>IF($G190="","",SUMPRODUCT(--('Записи'!$J$9:$J$209=$G190),--('Записи'!$A$9:$A$209="ЗАПИС"),--('Записи'!$R$9:$R$209="ha"),'Записи'!$Q$9:$Q$209))</s:f>
        <s:v/>
      </s:c>
      <s:c r="I190" s="19" t="str">
        <s:f>IF($G190="","",SUMPRODUCT(--('Записи'!$J$9:$J$209=$G190),--('Записи'!$A$9:$A$209="ЗАПИС"),--('Записи'!$R$9:$R$209="acre"),'Записи'!$Q$9:$Q$209))</s:f>
        <s:v/>
      </s:c>
      <s:c r="J190" s="19" t="str">
        <s:f>IF($G190="","",SUMPRODUCT(--('Записи'!$J$9:$J$209=$G190),--('Записи'!$A$9:$A$209="ЗАПИС"),--('Записи'!$R$9:$R$209="m²"),'Записи'!$Q$9:$Q$209))</s:f>
        <s:v/>
      </s:c>
      <s:c r="K190" s="20" t="str">
        <s:f>IF($G190="","",SUMPRODUCT(--('Записи'!$J$9:$J$209=$G190),--('Записи'!$A$9:$A$209="ЗАПИС"),--('Записи'!$Q$9:$Q$209=""))+SUMPRODUCT(--('Записи'!$J$9:$J$209=$G190),--('Записи'!$A$9:$A$209="ЗАПИС"),--('Записи'!$Q$9:$Q$209&lt;&gt;""),--('Записи'!$R$9:$R$209="")))</s:f>
        <s:v/>
      </s:c>
    </s:row>
    <s:row r="191" ht="25" customHeight="1">
      <s:c r="A191" s="18" t="str">
        <s:f>IF(AND('Записи'!A191="ЗАПИС",'Записи'!M191&lt;&gt;""),IF(SUMPRODUCT(--('Записи'!$M$9:M191='Записи'!M191),--('Записи'!$A$9:A191="ЗАПИС"))=1,'Записи'!M191,""),"")</s:f>
        <s:v/>
      </s:c>
      <s:c r="B191" s="19" t="str">
        <s:f>IF($A191="","",SUMPRODUCT(--('Записи'!$M$9:$M$209=$A191),--('Записи'!$A$9:$A$209="ЗАПИС"),--('Записи'!$R$9:$R$209="ha"),'Записи'!$Q$9:$Q$209))</s:f>
        <s:v/>
      </s:c>
      <s:c r="C191" s="19" t="str">
        <s:f>IF($A191="","",SUMPRODUCT(--('Записи'!$M$9:$M$209=$A191),--('Записи'!$A$9:$A$209="ЗАПИС"),--('Записи'!$R$9:$R$209="acre"),'Записи'!$Q$9:$Q$209))</s:f>
        <s:v/>
      </s:c>
      <s:c r="D191" s="19" t="str">
        <s:f>IF($A191="","",SUMPRODUCT(--('Записи'!$M$9:$M$209=$A191),--('Записи'!$A$9:$A$209="ЗАПИС"),--('Записи'!$R$9:$R$209="m²"),'Записи'!$Q$9:$Q$209))</s:f>
        <s:v/>
      </s:c>
      <s:c r="E191" s="20" t="str">
        <s:f>IF($A191="","",SUMPRODUCT(--('Записи'!$M$9:$M$209=$A191),--('Записи'!$A$9:$A$209="ЗАПИС"),--('Записи'!$Q$9:$Q$209=""))+SUMPRODUCT(--('Записи'!$M$9:$M$209=$A191),--('Записи'!$A$9:$A$209="ЗАПИС"),--('Записи'!$Q$9:$Q$209&lt;&gt;""),--('Записи'!$R$9:$R$209="")))</s:f>
        <s:v/>
      </s:c>
      <s:c r="F191" s="21" t="n"/>
      <s:c r="G191" s="18" t="str">
        <s:f>IF(AND('Записи'!A191="ЗАПИС",'Записи'!J191&lt;&gt;""),IF(SUMPRODUCT(--('Записи'!$J$9:J191='Записи'!J191),--('Записи'!$A$9:A191="ЗАПИС"))=1,'Записи'!J191,""),"")</s:f>
        <s:v/>
      </s:c>
      <s:c r="H191" s="19" t="str">
        <s:f>IF($G191="","",SUMPRODUCT(--('Записи'!$J$9:$J$209=$G191),--('Записи'!$A$9:$A$209="ЗАПИС"),--('Записи'!$R$9:$R$209="ha"),'Записи'!$Q$9:$Q$209))</s:f>
        <s:v/>
      </s:c>
      <s:c r="I191" s="19" t="str">
        <s:f>IF($G191="","",SUMPRODUCT(--('Записи'!$J$9:$J$209=$G191),--('Записи'!$A$9:$A$209="ЗАПИС"),--('Записи'!$R$9:$R$209="acre"),'Записи'!$Q$9:$Q$209))</s:f>
        <s:v/>
      </s:c>
      <s:c r="J191" s="19" t="str">
        <s:f>IF($G191="","",SUMPRODUCT(--('Записи'!$J$9:$J$209=$G191),--('Записи'!$A$9:$A$209="ЗАПИС"),--('Записи'!$R$9:$R$209="m²"),'Записи'!$Q$9:$Q$209))</s:f>
        <s:v/>
      </s:c>
      <s:c r="K191" s="20" t="str">
        <s:f>IF($G191="","",SUMPRODUCT(--('Записи'!$J$9:$J$209=$G191),--('Записи'!$A$9:$A$209="ЗАПИС"),--('Записи'!$Q$9:$Q$209=""))+SUMPRODUCT(--('Записи'!$J$9:$J$209=$G191),--('Записи'!$A$9:$A$209="ЗАПИС"),--('Записи'!$Q$9:$Q$209&lt;&gt;""),--('Записи'!$R$9:$R$209="")))</s:f>
        <s:v/>
      </s:c>
    </s:row>
    <s:row r="192" ht="25" customHeight="1">
      <s:c r="A192" s="18" t="str">
        <s:f>IF(AND('Записи'!A192="ЗАПИС",'Записи'!M192&lt;&gt;""),IF(SUMPRODUCT(--('Записи'!$M$9:M192='Записи'!M192),--('Записи'!$A$9:A192="ЗАПИС"))=1,'Записи'!M192,""),"")</s:f>
        <s:v/>
      </s:c>
      <s:c r="B192" s="19" t="str">
        <s:f>IF($A192="","",SUMPRODUCT(--('Записи'!$M$9:$M$209=$A192),--('Записи'!$A$9:$A$209="ЗАПИС"),--('Записи'!$R$9:$R$209="ha"),'Записи'!$Q$9:$Q$209))</s:f>
        <s:v/>
      </s:c>
      <s:c r="C192" s="19" t="str">
        <s:f>IF($A192="","",SUMPRODUCT(--('Записи'!$M$9:$M$209=$A192),--('Записи'!$A$9:$A$209="ЗАПИС"),--('Записи'!$R$9:$R$209="acre"),'Записи'!$Q$9:$Q$209))</s:f>
        <s:v/>
      </s:c>
      <s:c r="D192" s="19" t="str">
        <s:f>IF($A192="","",SUMPRODUCT(--('Записи'!$M$9:$M$209=$A192),--('Записи'!$A$9:$A$209="ЗАПИС"),--('Записи'!$R$9:$R$209="m²"),'Записи'!$Q$9:$Q$209))</s:f>
        <s:v/>
      </s:c>
      <s:c r="E192" s="20" t="str">
        <s:f>IF($A192="","",SUMPRODUCT(--('Записи'!$M$9:$M$209=$A192),--('Записи'!$A$9:$A$209="ЗАПИС"),--('Записи'!$Q$9:$Q$209=""))+SUMPRODUCT(--('Записи'!$M$9:$M$209=$A192),--('Записи'!$A$9:$A$209="ЗАПИС"),--('Записи'!$Q$9:$Q$209&lt;&gt;""),--('Записи'!$R$9:$R$209="")))</s:f>
        <s:v/>
      </s:c>
      <s:c r="F192" s="21" t="n"/>
      <s:c r="G192" s="18" t="str">
        <s:f>IF(AND('Записи'!A192="ЗАПИС",'Записи'!J192&lt;&gt;""),IF(SUMPRODUCT(--('Записи'!$J$9:J192='Записи'!J192),--('Записи'!$A$9:A192="ЗАПИС"))=1,'Записи'!J192,""),"")</s:f>
        <s:v/>
      </s:c>
      <s:c r="H192" s="19" t="str">
        <s:f>IF($G192="","",SUMPRODUCT(--('Записи'!$J$9:$J$209=$G192),--('Записи'!$A$9:$A$209="ЗАПИС"),--('Записи'!$R$9:$R$209="ha"),'Записи'!$Q$9:$Q$209))</s:f>
        <s:v/>
      </s:c>
      <s:c r="I192" s="19" t="str">
        <s:f>IF($G192="","",SUMPRODUCT(--('Записи'!$J$9:$J$209=$G192),--('Записи'!$A$9:$A$209="ЗАПИС"),--('Записи'!$R$9:$R$209="acre"),'Записи'!$Q$9:$Q$209))</s:f>
        <s:v/>
      </s:c>
      <s:c r="J192" s="19" t="str">
        <s:f>IF($G192="","",SUMPRODUCT(--('Записи'!$J$9:$J$209=$G192),--('Записи'!$A$9:$A$209="ЗАПИС"),--('Записи'!$R$9:$R$209="m²"),'Записи'!$Q$9:$Q$209))</s:f>
        <s:v/>
      </s:c>
      <s:c r="K192" s="20" t="str">
        <s:f>IF($G192="","",SUMPRODUCT(--('Записи'!$J$9:$J$209=$G192),--('Записи'!$A$9:$A$209="ЗАПИС"),--('Записи'!$Q$9:$Q$209=""))+SUMPRODUCT(--('Записи'!$J$9:$J$209=$G192),--('Записи'!$A$9:$A$209="ЗАПИС"),--('Записи'!$Q$9:$Q$209&lt;&gt;""),--('Записи'!$R$9:$R$209="")))</s:f>
        <s:v/>
      </s:c>
    </s:row>
    <s:row r="193" ht="25" customHeight="1">
      <s:c r="A193" s="18" t="str">
        <s:f>IF(AND('Записи'!A193="ЗАПИС",'Записи'!M193&lt;&gt;""),IF(SUMPRODUCT(--('Записи'!$M$9:M193='Записи'!M193),--('Записи'!$A$9:A193="ЗАПИС"))=1,'Записи'!M193,""),"")</s:f>
        <s:v/>
      </s:c>
      <s:c r="B193" s="19" t="str">
        <s:f>IF($A193="","",SUMPRODUCT(--('Записи'!$M$9:$M$209=$A193),--('Записи'!$A$9:$A$209="ЗАПИС"),--('Записи'!$R$9:$R$209="ha"),'Записи'!$Q$9:$Q$209))</s:f>
        <s:v/>
      </s:c>
      <s:c r="C193" s="19" t="str">
        <s:f>IF($A193="","",SUMPRODUCT(--('Записи'!$M$9:$M$209=$A193),--('Записи'!$A$9:$A$209="ЗАПИС"),--('Записи'!$R$9:$R$209="acre"),'Записи'!$Q$9:$Q$209))</s:f>
        <s:v/>
      </s:c>
      <s:c r="D193" s="19" t="str">
        <s:f>IF($A193="","",SUMPRODUCT(--('Записи'!$M$9:$M$209=$A193),--('Записи'!$A$9:$A$209="ЗАПИС"),--('Записи'!$R$9:$R$209="m²"),'Записи'!$Q$9:$Q$209))</s:f>
        <s:v/>
      </s:c>
      <s:c r="E193" s="20" t="str">
        <s:f>IF($A193="","",SUMPRODUCT(--('Записи'!$M$9:$M$209=$A193),--('Записи'!$A$9:$A$209="ЗАПИС"),--('Записи'!$Q$9:$Q$209=""))+SUMPRODUCT(--('Записи'!$M$9:$M$209=$A193),--('Записи'!$A$9:$A$209="ЗАПИС"),--('Записи'!$Q$9:$Q$209&lt;&gt;""),--('Записи'!$R$9:$R$209="")))</s:f>
        <s:v/>
      </s:c>
      <s:c r="F193" s="21" t="n"/>
      <s:c r="G193" s="18" t="str">
        <s:f>IF(AND('Записи'!A193="ЗАПИС",'Записи'!J193&lt;&gt;""),IF(SUMPRODUCT(--('Записи'!$J$9:J193='Записи'!J193),--('Записи'!$A$9:A193="ЗАПИС"))=1,'Записи'!J193,""),"")</s:f>
        <s:v/>
      </s:c>
      <s:c r="H193" s="19" t="str">
        <s:f>IF($G193="","",SUMPRODUCT(--('Записи'!$J$9:$J$209=$G193),--('Записи'!$A$9:$A$209="ЗАПИС"),--('Записи'!$R$9:$R$209="ha"),'Записи'!$Q$9:$Q$209))</s:f>
        <s:v/>
      </s:c>
      <s:c r="I193" s="19" t="str">
        <s:f>IF($G193="","",SUMPRODUCT(--('Записи'!$J$9:$J$209=$G193),--('Записи'!$A$9:$A$209="ЗАПИС"),--('Записи'!$R$9:$R$209="acre"),'Записи'!$Q$9:$Q$209))</s:f>
        <s:v/>
      </s:c>
      <s:c r="J193" s="19" t="str">
        <s:f>IF($G193="","",SUMPRODUCT(--('Записи'!$J$9:$J$209=$G193),--('Записи'!$A$9:$A$209="ЗАПИС"),--('Записи'!$R$9:$R$209="m²"),'Записи'!$Q$9:$Q$209))</s:f>
        <s:v/>
      </s:c>
      <s:c r="K193" s="20" t="str">
        <s:f>IF($G193="","",SUMPRODUCT(--('Записи'!$J$9:$J$209=$G193),--('Записи'!$A$9:$A$209="ЗАПИС"),--('Записи'!$Q$9:$Q$209=""))+SUMPRODUCT(--('Записи'!$J$9:$J$209=$G193),--('Записи'!$A$9:$A$209="ЗАПИС"),--('Записи'!$Q$9:$Q$209&lt;&gt;""),--('Записи'!$R$9:$R$209="")))</s:f>
        <s:v/>
      </s:c>
    </s:row>
    <s:row r="194" ht="25" customHeight="1">
      <s:c r="A194" s="18" t="str">
        <s:f>IF(AND('Записи'!A194="ЗАПИС",'Записи'!M194&lt;&gt;""),IF(SUMPRODUCT(--('Записи'!$M$9:M194='Записи'!M194),--('Записи'!$A$9:A194="ЗАПИС"))=1,'Записи'!M194,""),"")</s:f>
        <s:v/>
      </s:c>
      <s:c r="B194" s="19" t="str">
        <s:f>IF($A194="","",SUMPRODUCT(--('Записи'!$M$9:$M$209=$A194),--('Записи'!$A$9:$A$209="ЗАПИС"),--('Записи'!$R$9:$R$209="ha"),'Записи'!$Q$9:$Q$209))</s:f>
        <s:v/>
      </s:c>
      <s:c r="C194" s="19" t="str">
        <s:f>IF($A194="","",SUMPRODUCT(--('Записи'!$M$9:$M$209=$A194),--('Записи'!$A$9:$A$209="ЗАПИС"),--('Записи'!$R$9:$R$209="acre"),'Записи'!$Q$9:$Q$209))</s:f>
        <s:v/>
      </s:c>
      <s:c r="D194" s="19" t="str">
        <s:f>IF($A194="","",SUMPRODUCT(--('Записи'!$M$9:$M$209=$A194),--('Записи'!$A$9:$A$209="ЗАПИС"),--('Записи'!$R$9:$R$209="m²"),'Записи'!$Q$9:$Q$209))</s:f>
        <s:v/>
      </s:c>
      <s:c r="E194" s="20" t="str">
        <s:f>IF($A194="","",SUMPRODUCT(--('Записи'!$M$9:$M$209=$A194),--('Записи'!$A$9:$A$209="ЗАПИС"),--('Записи'!$Q$9:$Q$209=""))+SUMPRODUCT(--('Записи'!$M$9:$M$209=$A194),--('Записи'!$A$9:$A$209="ЗАПИС"),--('Записи'!$Q$9:$Q$209&lt;&gt;""),--('Записи'!$R$9:$R$209="")))</s:f>
        <s:v/>
      </s:c>
      <s:c r="F194" s="21" t="n"/>
      <s:c r="G194" s="18" t="str">
        <s:f>IF(AND('Записи'!A194="ЗАПИС",'Записи'!J194&lt;&gt;""),IF(SUMPRODUCT(--('Записи'!$J$9:J194='Записи'!J194),--('Записи'!$A$9:A194="ЗАПИС"))=1,'Записи'!J194,""),"")</s:f>
        <s:v/>
      </s:c>
      <s:c r="H194" s="19" t="str">
        <s:f>IF($G194="","",SUMPRODUCT(--('Записи'!$J$9:$J$209=$G194),--('Записи'!$A$9:$A$209="ЗАПИС"),--('Записи'!$R$9:$R$209="ha"),'Записи'!$Q$9:$Q$209))</s:f>
        <s:v/>
      </s:c>
      <s:c r="I194" s="19" t="str">
        <s:f>IF($G194="","",SUMPRODUCT(--('Записи'!$J$9:$J$209=$G194),--('Записи'!$A$9:$A$209="ЗАПИС"),--('Записи'!$R$9:$R$209="acre"),'Записи'!$Q$9:$Q$209))</s:f>
        <s:v/>
      </s:c>
      <s:c r="J194" s="19" t="str">
        <s:f>IF($G194="","",SUMPRODUCT(--('Записи'!$J$9:$J$209=$G194),--('Записи'!$A$9:$A$209="ЗАПИС"),--('Записи'!$R$9:$R$209="m²"),'Записи'!$Q$9:$Q$209))</s:f>
        <s:v/>
      </s:c>
      <s:c r="K194" s="20" t="str">
        <s:f>IF($G194="","",SUMPRODUCT(--('Записи'!$J$9:$J$209=$G194),--('Записи'!$A$9:$A$209="ЗАПИС"),--('Записи'!$Q$9:$Q$209=""))+SUMPRODUCT(--('Записи'!$J$9:$J$209=$G194),--('Записи'!$A$9:$A$209="ЗАПИС"),--('Записи'!$Q$9:$Q$209&lt;&gt;""),--('Записи'!$R$9:$R$209="")))</s:f>
        <s:v/>
      </s:c>
    </s:row>
    <s:row r="195" ht="25" customHeight="1">
      <s:c r="A195" s="18" t="str">
        <s:f>IF(AND('Записи'!A195="ЗАПИС",'Записи'!M195&lt;&gt;""),IF(SUMPRODUCT(--('Записи'!$M$9:M195='Записи'!M195),--('Записи'!$A$9:A195="ЗАПИС"))=1,'Записи'!M195,""),"")</s:f>
        <s:v/>
      </s:c>
      <s:c r="B195" s="19" t="str">
        <s:f>IF($A195="","",SUMPRODUCT(--('Записи'!$M$9:$M$209=$A195),--('Записи'!$A$9:$A$209="ЗАПИС"),--('Записи'!$R$9:$R$209="ha"),'Записи'!$Q$9:$Q$209))</s:f>
        <s:v/>
      </s:c>
      <s:c r="C195" s="19" t="str">
        <s:f>IF($A195="","",SUMPRODUCT(--('Записи'!$M$9:$M$209=$A195),--('Записи'!$A$9:$A$209="ЗАПИС"),--('Записи'!$R$9:$R$209="acre"),'Записи'!$Q$9:$Q$209))</s:f>
        <s:v/>
      </s:c>
      <s:c r="D195" s="19" t="str">
        <s:f>IF($A195="","",SUMPRODUCT(--('Записи'!$M$9:$M$209=$A195),--('Записи'!$A$9:$A$209="ЗАПИС"),--('Записи'!$R$9:$R$209="m²"),'Записи'!$Q$9:$Q$209))</s:f>
        <s:v/>
      </s:c>
      <s:c r="E195" s="20" t="str">
        <s:f>IF($A195="","",SUMPRODUCT(--('Записи'!$M$9:$M$209=$A195),--('Записи'!$A$9:$A$209="ЗАПИС"),--('Записи'!$Q$9:$Q$209=""))+SUMPRODUCT(--('Записи'!$M$9:$M$209=$A195),--('Записи'!$A$9:$A$209="ЗАПИС"),--('Записи'!$Q$9:$Q$209&lt;&gt;""),--('Записи'!$R$9:$R$209="")))</s:f>
        <s:v/>
      </s:c>
      <s:c r="F195" s="21" t="n"/>
      <s:c r="G195" s="18" t="str">
        <s:f>IF(AND('Записи'!A195="ЗАПИС",'Записи'!J195&lt;&gt;""),IF(SUMPRODUCT(--('Записи'!$J$9:J195='Записи'!J195),--('Записи'!$A$9:A195="ЗАПИС"))=1,'Записи'!J195,""),"")</s:f>
        <s:v/>
      </s:c>
      <s:c r="H195" s="19" t="str">
        <s:f>IF($G195="","",SUMPRODUCT(--('Записи'!$J$9:$J$209=$G195),--('Записи'!$A$9:$A$209="ЗАПИС"),--('Записи'!$R$9:$R$209="ha"),'Записи'!$Q$9:$Q$209))</s:f>
        <s:v/>
      </s:c>
      <s:c r="I195" s="19" t="str">
        <s:f>IF($G195="","",SUMPRODUCT(--('Записи'!$J$9:$J$209=$G195),--('Записи'!$A$9:$A$209="ЗАПИС"),--('Записи'!$R$9:$R$209="acre"),'Записи'!$Q$9:$Q$209))</s:f>
        <s:v/>
      </s:c>
      <s:c r="J195" s="19" t="str">
        <s:f>IF($G195="","",SUMPRODUCT(--('Записи'!$J$9:$J$209=$G195),--('Записи'!$A$9:$A$209="ЗАПИС"),--('Записи'!$R$9:$R$209="m²"),'Записи'!$Q$9:$Q$209))</s:f>
        <s:v/>
      </s:c>
      <s:c r="K195" s="20" t="str">
        <s:f>IF($G195="","",SUMPRODUCT(--('Записи'!$J$9:$J$209=$G195),--('Записи'!$A$9:$A$209="ЗАПИС"),--('Записи'!$Q$9:$Q$209=""))+SUMPRODUCT(--('Записи'!$J$9:$J$209=$G195),--('Записи'!$A$9:$A$209="ЗАПИС"),--('Записи'!$Q$9:$Q$209&lt;&gt;""),--('Записи'!$R$9:$R$209="")))</s:f>
        <s:v/>
      </s:c>
    </s:row>
    <s:row r="196" ht="25" customHeight="1">
      <s:c r="A196" s="18" t="str">
        <s:f>IF(AND('Записи'!A196="ЗАПИС",'Записи'!M196&lt;&gt;""),IF(SUMPRODUCT(--('Записи'!$M$9:M196='Записи'!M196),--('Записи'!$A$9:A196="ЗАПИС"))=1,'Записи'!M196,""),"")</s:f>
        <s:v/>
      </s:c>
      <s:c r="B196" s="19" t="str">
        <s:f>IF($A196="","",SUMPRODUCT(--('Записи'!$M$9:$M$209=$A196),--('Записи'!$A$9:$A$209="ЗАПИС"),--('Записи'!$R$9:$R$209="ha"),'Записи'!$Q$9:$Q$209))</s:f>
        <s:v/>
      </s:c>
      <s:c r="C196" s="19" t="str">
        <s:f>IF($A196="","",SUMPRODUCT(--('Записи'!$M$9:$M$209=$A196),--('Записи'!$A$9:$A$209="ЗАПИС"),--('Записи'!$R$9:$R$209="acre"),'Записи'!$Q$9:$Q$209))</s:f>
        <s:v/>
      </s:c>
      <s:c r="D196" s="19" t="str">
        <s:f>IF($A196="","",SUMPRODUCT(--('Записи'!$M$9:$M$209=$A196),--('Записи'!$A$9:$A$209="ЗАПИС"),--('Записи'!$R$9:$R$209="m²"),'Записи'!$Q$9:$Q$209))</s:f>
        <s:v/>
      </s:c>
      <s:c r="E196" s="20" t="str">
        <s:f>IF($A196="","",SUMPRODUCT(--('Записи'!$M$9:$M$209=$A196),--('Записи'!$A$9:$A$209="ЗАПИС"),--('Записи'!$Q$9:$Q$209=""))+SUMPRODUCT(--('Записи'!$M$9:$M$209=$A196),--('Записи'!$A$9:$A$209="ЗАПИС"),--('Записи'!$Q$9:$Q$209&lt;&gt;""),--('Записи'!$R$9:$R$209="")))</s:f>
        <s:v/>
      </s:c>
      <s:c r="F196" s="21" t="n"/>
      <s:c r="G196" s="18" t="str">
        <s:f>IF(AND('Записи'!A196="ЗАПИС",'Записи'!J196&lt;&gt;""),IF(SUMPRODUCT(--('Записи'!$J$9:J196='Записи'!J196),--('Записи'!$A$9:A196="ЗАПИС"))=1,'Записи'!J196,""),"")</s:f>
        <s:v/>
      </s:c>
      <s:c r="H196" s="19" t="str">
        <s:f>IF($G196="","",SUMPRODUCT(--('Записи'!$J$9:$J$209=$G196),--('Записи'!$A$9:$A$209="ЗАПИС"),--('Записи'!$R$9:$R$209="ha"),'Записи'!$Q$9:$Q$209))</s:f>
        <s:v/>
      </s:c>
      <s:c r="I196" s="19" t="str">
        <s:f>IF($G196="","",SUMPRODUCT(--('Записи'!$J$9:$J$209=$G196),--('Записи'!$A$9:$A$209="ЗАПИС"),--('Записи'!$R$9:$R$209="acre"),'Записи'!$Q$9:$Q$209))</s:f>
        <s:v/>
      </s:c>
      <s:c r="J196" s="19" t="str">
        <s:f>IF($G196="","",SUMPRODUCT(--('Записи'!$J$9:$J$209=$G196),--('Записи'!$A$9:$A$209="ЗАПИС"),--('Записи'!$R$9:$R$209="m²"),'Записи'!$Q$9:$Q$209))</s:f>
        <s:v/>
      </s:c>
      <s:c r="K196" s="20" t="str">
        <s:f>IF($G196="","",SUMPRODUCT(--('Записи'!$J$9:$J$209=$G196),--('Записи'!$A$9:$A$209="ЗАПИС"),--('Записи'!$Q$9:$Q$209=""))+SUMPRODUCT(--('Записи'!$J$9:$J$209=$G196),--('Записи'!$A$9:$A$209="ЗАПИС"),--('Записи'!$Q$9:$Q$209&lt;&gt;""),--('Записи'!$R$9:$R$209="")))</s:f>
        <s:v/>
      </s:c>
    </s:row>
    <s:row r="197" ht="25" customHeight="1">
      <s:c r="A197" s="18" t="str">
        <s:f>IF(AND('Записи'!A197="ЗАПИС",'Записи'!M197&lt;&gt;""),IF(SUMPRODUCT(--('Записи'!$M$9:M197='Записи'!M197),--('Записи'!$A$9:A197="ЗАПИС"))=1,'Записи'!M197,""),"")</s:f>
        <s:v/>
      </s:c>
      <s:c r="B197" s="19" t="str">
        <s:f>IF($A197="","",SUMPRODUCT(--('Записи'!$M$9:$M$209=$A197),--('Записи'!$A$9:$A$209="ЗАПИС"),--('Записи'!$R$9:$R$209="ha"),'Записи'!$Q$9:$Q$209))</s:f>
        <s:v/>
      </s:c>
      <s:c r="C197" s="19" t="str">
        <s:f>IF($A197="","",SUMPRODUCT(--('Записи'!$M$9:$M$209=$A197),--('Записи'!$A$9:$A$209="ЗАПИС"),--('Записи'!$R$9:$R$209="acre"),'Записи'!$Q$9:$Q$209))</s:f>
        <s:v/>
      </s:c>
      <s:c r="D197" s="19" t="str">
        <s:f>IF($A197="","",SUMPRODUCT(--('Записи'!$M$9:$M$209=$A197),--('Записи'!$A$9:$A$209="ЗАПИС"),--('Записи'!$R$9:$R$209="m²"),'Записи'!$Q$9:$Q$209))</s:f>
        <s:v/>
      </s:c>
      <s:c r="E197" s="20" t="str">
        <s:f>IF($A197="","",SUMPRODUCT(--('Записи'!$M$9:$M$209=$A197),--('Записи'!$A$9:$A$209="ЗАПИС"),--('Записи'!$Q$9:$Q$209=""))+SUMPRODUCT(--('Записи'!$M$9:$M$209=$A197),--('Записи'!$A$9:$A$209="ЗАПИС"),--('Записи'!$Q$9:$Q$209&lt;&gt;""),--('Записи'!$R$9:$R$209="")))</s:f>
        <s:v/>
      </s:c>
      <s:c r="F197" s="21" t="n"/>
      <s:c r="G197" s="18" t="str">
        <s:f>IF(AND('Записи'!A197="ЗАПИС",'Записи'!J197&lt;&gt;""),IF(SUMPRODUCT(--('Записи'!$J$9:J197='Записи'!J197),--('Записи'!$A$9:A197="ЗАПИС"))=1,'Записи'!J197,""),"")</s:f>
        <s:v/>
      </s:c>
      <s:c r="H197" s="19" t="str">
        <s:f>IF($G197="","",SUMPRODUCT(--('Записи'!$J$9:$J$209=$G197),--('Записи'!$A$9:$A$209="ЗАПИС"),--('Записи'!$R$9:$R$209="ha"),'Записи'!$Q$9:$Q$209))</s:f>
        <s:v/>
      </s:c>
      <s:c r="I197" s="19" t="str">
        <s:f>IF($G197="","",SUMPRODUCT(--('Записи'!$J$9:$J$209=$G197),--('Записи'!$A$9:$A$209="ЗАПИС"),--('Записи'!$R$9:$R$209="acre"),'Записи'!$Q$9:$Q$209))</s:f>
        <s:v/>
      </s:c>
      <s:c r="J197" s="19" t="str">
        <s:f>IF($G197="","",SUMPRODUCT(--('Записи'!$J$9:$J$209=$G197),--('Записи'!$A$9:$A$209="ЗАПИС"),--('Записи'!$R$9:$R$209="m²"),'Записи'!$Q$9:$Q$209))</s:f>
        <s:v/>
      </s:c>
      <s:c r="K197" s="20" t="str">
        <s:f>IF($G197="","",SUMPRODUCT(--('Записи'!$J$9:$J$209=$G197),--('Записи'!$A$9:$A$209="ЗАПИС"),--('Записи'!$Q$9:$Q$209=""))+SUMPRODUCT(--('Записи'!$J$9:$J$209=$G197),--('Записи'!$A$9:$A$209="ЗАПИС"),--('Записи'!$Q$9:$Q$209&lt;&gt;""),--('Записи'!$R$9:$R$209="")))</s:f>
        <s:v/>
      </s:c>
    </s:row>
    <s:row r="198" ht="25" customHeight="1">
      <s:c r="A198" s="18" t="str">
        <s:f>IF(AND('Записи'!A198="ЗАПИС",'Записи'!M198&lt;&gt;""),IF(SUMPRODUCT(--('Записи'!$M$9:M198='Записи'!M198),--('Записи'!$A$9:A198="ЗАПИС"))=1,'Записи'!M198,""),"")</s:f>
        <s:v/>
      </s:c>
      <s:c r="B198" s="19" t="str">
        <s:f>IF($A198="","",SUMPRODUCT(--('Записи'!$M$9:$M$209=$A198),--('Записи'!$A$9:$A$209="ЗАПИС"),--('Записи'!$R$9:$R$209="ha"),'Записи'!$Q$9:$Q$209))</s:f>
        <s:v/>
      </s:c>
      <s:c r="C198" s="19" t="str">
        <s:f>IF($A198="","",SUMPRODUCT(--('Записи'!$M$9:$M$209=$A198),--('Записи'!$A$9:$A$209="ЗАПИС"),--('Записи'!$R$9:$R$209="acre"),'Записи'!$Q$9:$Q$209))</s:f>
        <s:v/>
      </s:c>
      <s:c r="D198" s="19" t="str">
        <s:f>IF($A198="","",SUMPRODUCT(--('Записи'!$M$9:$M$209=$A198),--('Записи'!$A$9:$A$209="ЗАПИС"),--('Записи'!$R$9:$R$209="m²"),'Записи'!$Q$9:$Q$209))</s:f>
        <s:v/>
      </s:c>
      <s:c r="E198" s="20" t="str">
        <s:f>IF($A198="","",SUMPRODUCT(--('Записи'!$M$9:$M$209=$A198),--('Записи'!$A$9:$A$209="ЗАПИС"),--('Записи'!$Q$9:$Q$209=""))+SUMPRODUCT(--('Записи'!$M$9:$M$209=$A198),--('Записи'!$A$9:$A$209="ЗАПИС"),--('Записи'!$Q$9:$Q$209&lt;&gt;""),--('Записи'!$R$9:$R$209="")))</s:f>
        <s:v/>
      </s:c>
      <s:c r="F198" s="21" t="n"/>
      <s:c r="G198" s="18" t="str">
        <s:f>IF(AND('Записи'!A198="ЗАПИС",'Записи'!J198&lt;&gt;""),IF(SUMPRODUCT(--('Записи'!$J$9:J198='Записи'!J198),--('Записи'!$A$9:A198="ЗАПИС"))=1,'Записи'!J198,""),"")</s:f>
        <s:v/>
      </s:c>
      <s:c r="H198" s="19" t="str">
        <s:f>IF($G198="","",SUMPRODUCT(--('Записи'!$J$9:$J$209=$G198),--('Записи'!$A$9:$A$209="ЗАПИС"),--('Записи'!$R$9:$R$209="ha"),'Записи'!$Q$9:$Q$209))</s:f>
        <s:v/>
      </s:c>
      <s:c r="I198" s="19" t="str">
        <s:f>IF($G198="","",SUMPRODUCT(--('Записи'!$J$9:$J$209=$G198),--('Записи'!$A$9:$A$209="ЗАПИС"),--('Записи'!$R$9:$R$209="acre"),'Записи'!$Q$9:$Q$209))</s:f>
        <s:v/>
      </s:c>
      <s:c r="J198" s="19" t="str">
        <s:f>IF($G198="","",SUMPRODUCT(--('Записи'!$J$9:$J$209=$G198),--('Записи'!$A$9:$A$209="ЗАПИС"),--('Записи'!$R$9:$R$209="m²"),'Записи'!$Q$9:$Q$209))</s:f>
        <s:v/>
      </s:c>
      <s:c r="K198" s="20" t="str">
        <s:f>IF($G198="","",SUMPRODUCT(--('Записи'!$J$9:$J$209=$G198),--('Записи'!$A$9:$A$209="ЗАПИС"),--('Записи'!$Q$9:$Q$209=""))+SUMPRODUCT(--('Записи'!$J$9:$J$209=$G198),--('Записи'!$A$9:$A$209="ЗАПИС"),--('Записи'!$Q$9:$Q$209&lt;&gt;""),--('Записи'!$R$9:$R$209="")))</s:f>
        <s:v/>
      </s:c>
    </s:row>
    <s:row r="199" ht="25" customHeight="1">
      <s:c r="A199" s="18" t="str">
        <s:f>IF(AND('Записи'!A199="ЗАПИС",'Записи'!M199&lt;&gt;""),IF(SUMPRODUCT(--('Записи'!$M$9:M199='Записи'!M199),--('Записи'!$A$9:A199="ЗАПИС"))=1,'Записи'!M199,""),"")</s:f>
        <s:v/>
      </s:c>
      <s:c r="B199" s="19" t="str">
        <s:f>IF($A199="","",SUMPRODUCT(--('Записи'!$M$9:$M$209=$A199),--('Записи'!$A$9:$A$209="ЗАПИС"),--('Записи'!$R$9:$R$209="ha"),'Записи'!$Q$9:$Q$209))</s:f>
        <s:v/>
      </s:c>
      <s:c r="C199" s="19" t="str">
        <s:f>IF($A199="","",SUMPRODUCT(--('Записи'!$M$9:$M$209=$A199),--('Записи'!$A$9:$A$209="ЗАПИС"),--('Записи'!$R$9:$R$209="acre"),'Записи'!$Q$9:$Q$209))</s:f>
        <s:v/>
      </s:c>
      <s:c r="D199" s="19" t="str">
        <s:f>IF($A199="","",SUMPRODUCT(--('Записи'!$M$9:$M$209=$A199),--('Записи'!$A$9:$A$209="ЗАПИС"),--('Записи'!$R$9:$R$209="m²"),'Записи'!$Q$9:$Q$209))</s:f>
        <s:v/>
      </s:c>
      <s:c r="E199" s="20" t="str">
        <s:f>IF($A199="","",SUMPRODUCT(--('Записи'!$M$9:$M$209=$A199),--('Записи'!$A$9:$A$209="ЗАПИС"),--('Записи'!$Q$9:$Q$209=""))+SUMPRODUCT(--('Записи'!$M$9:$M$209=$A199),--('Записи'!$A$9:$A$209="ЗАПИС"),--('Записи'!$Q$9:$Q$209&lt;&gt;""),--('Записи'!$R$9:$R$209="")))</s:f>
        <s:v/>
      </s:c>
      <s:c r="F199" s="21" t="n"/>
      <s:c r="G199" s="18" t="str">
        <s:f>IF(AND('Записи'!A199="ЗАПИС",'Записи'!J199&lt;&gt;""),IF(SUMPRODUCT(--('Записи'!$J$9:J199='Записи'!J199),--('Записи'!$A$9:A199="ЗАПИС"))=1,'Записи'!J199,""),"")</s:f>
        <s:v/>
      </s:c>
      <s:c r="H199" s="19" t="str">
        <s:f>IF($G199="","",SUMPRODUCT(--('Записи'!$J$9:$J$209=$G199),--('Записи'!$A$9:$A$209="ЗАПИС"),--('Записи'!$R$9:$R$209="ha"),'Записи'!$Q$9:$Q$209))</s:f>
        <s:v/>
      </s:c>
      <s:c r="I199" s="19" t="str">
        <s:f>IF($G199="","",SUMPRODUCT(--('Записи'!$J$9:$J$209=$G199),--('Записи'!$A$9:$A$209="ЗАПИС"),--('Записи'!$R$9:$R$209="acre"),'Записи'!$Q$9:$Q$209))</s:f>
        <s:v/>
      </s:c>
      <s:c r="J199" s="19" t="str">
        <s:f>IF($G199="","",SUMPRODUCT(--('Записи'!$J$9:$J$209=$G199),--('Записи'!$A$9:$A$209="ЗАПИС"),--('Записи'!$R$9:$R$209="m²"),'Записи'!$Q$9:$Q$209))</s:f>
        <s:v/>
      </s:c>
      <s:c r="K199" s="20" t="str">
        <s:f>IF($G199="","",SUMPRODUCT(--('Записи'!$J$9:$J$209=$G199),--('Записи'!$A$9:$A$209="ЗАПИС"),--('Записи'!$Q$9:$Q$209=""))+SUMPRODUCT(--('Записи'!$J$9:$J$209=$G199),--('Записи'!$A$9:$A$209="ЗАПИС"),--('Записи'!$Q$9:$Q$209&lt;&gt;""),--('Записи'!$R$9:$R$209="")))</s:f>
        <s:v/>
      </s:c>
    </s:row>
    <s:row r="200" ht="25" customHeight="1">
      <s:c r="A200" s="18" t="str">
        <s:f>IF(AND('Записи'!A200="ЗАПИС",'Записи'!M200&lt;&gt;""),IF(SUMPRODUCT(--('Записи'!$M$9:M200='Записи'!M200),--('Записи'!$A$9:A200="ЗАПИС"))=1,'Записи'!M200,""),"")</s:f>
        <s:v/>
      </s:c>
      <s:c r="B200" s="19" t="str">
        <s:f>IF($A200="","",SUMPRODUCT(--('Записи'!$M$9:$M$209=$A200),--('Записи'!$A$9:$A$209="ЗАПИС"),--('Записи'!$R$9:$R$209="ha"),'Записи'!$Q$9:$Q$209))</s:f>
        <s:v/>
      </s:c>
      <s:c r="C200" s="19" t="str">
        <s:f>IF($A200="","",SUMPRODUCT(--('Записи'!$M$9:$M$209=$A200),--('Записи'!$A$9:$A$209="ЗАПИС"),--('Записи'!$R$9:$R$209="acre"),'Записи'!$Q$9:$Q$209))</s:f>
        <s:v/>
      </s:c>
      <s:c r="D200" s="19" t="str">
        <s:f>IF($A200="","",SUMPRODUCT(--('Записи'!$M$9:$M$209=$A200),--('Записи'!$A$9:$A$209="ЗАПИС"),--('Записи'!$R$9:$R$209="m²"),'Записи'!$Q$9:$Q$209))</s:f>
        <s:v/>
      </s:c>
      <s:c r="E200" s="20" t="str">
        <s:f>IF($A200="","",SUMPRODUCT(--('Записи'!$M$9:$M$209=$A200),--('Записи'!$A$9:$A$209="ЗАПИС"),--('Записи'!$Q$9:$Q$209=""))+SUMPRODUCT(--('Записи'!$M$9:$M$209=$A200),--('Записи'!$A$9:$A$209="ЗАПИС"),--('Записи'!$Q$9:$Q$209&lt;&gt;""),--('Записи'!$R$9:$R$209="")))</s:f>
        <s:v/>
      </s:c>
      <s:c r="F200" s="21" t="n"/>
      <s:c r="G200" s="18" t="str">
        <s:f>IF(AND('Записи'!A200="ЗАПИС",'Записи'!J200&lt;&gt;""),IF(SUMPRODUCT(--('Записи'!$J$9:J200='Записи'!J200),--('Записи'!$A$9:A200="ЗАПИС"))=1,'Записи'!J200,""),"")</s:f>
        <s:v/>
      </s:c>
      <s:c r="H200" s="19" t="str">
        <s:f>IF($G200="","",SUMPRODUCT(--('Записи'!$J$9:$J$209=$G200),--('Записи'!$A$9:$A$209="ЗАПИС"),--('Записи'!$R$9:$R$209="ha"),'Записи'!$Q$9:$Q$209))</s:f>
        <s:v/>
      </s:c>
      <s:c r="I200" s="19" t="str">
        <s:f>IF($G200="","",SUMPRODUCT(--('Записи'!$J$9:$J$209=$G200),--('Записи'!$A$9:$A$209="ЗАПИС"),--('Записи'!$R$9:$R$209="acre"),'Записи'!$Q$9:$Q$209))</s:f>
        <s:v/>
      </s:c>
      <s:c r="J200" s="19" t="str">
        <s:f>IF($G200="","",SUMPRODUCT(--('Записи'!$J$9:$J$209=$G200),--('Записи'!$A$9:$A$209="ЗАПИС"),--('Записи'!$R$9:$R$209="m²"),'Записи'!$Q$9:$Q$209))</s:f>
        <s:v/>
      </s:c>
      <s:c r="K200" s="20" t="str">
        <s:f>IF($G200="","",SUMPRODUCT(--('Записи'!$J$9:$J$209=$G200),--('Записи'!$A$9:$A$209="ЗАПИС"),--('Записи'!$Q$9:$Q$209=""))+SUMPRODUCT(--('Записи'!$J$9:$J$209=$G200),--('Записи'!$A$9:$A$209="ЗАПИС"),--('Записи'!$Q$9:$Q$209&lt;&gt;""),--('Записи'!$R$9:$R$209="")))</s:f>
        <s:v/>
      </s:c>
    </s:row>
    <s:row r="201" ht="25" customHeight="1">
      <s:c r="A201" s="18" t="str">
        <s:f>IF(AND('Записи'!A201="ЗАПИС",'Записи'!M201&lt;&gt;""),IF(SUMPRODUCT(--('Записи'!$M$9:M201='Записи'!M201),--('Записи'!$A$9:A201="ЗАПИС"))=1,'Записи'!M201,""),"")</s:f>
        <s:v/>
      </s:c>
      <s:c r="B201" s="19" t="str">
        <s:f>IF($A201="","",SUMPRODUCT(--('Записи'!$M$9:$M$209=$A201),--('Записи'!$A$9:$A$209="ЗАПИС"),--('Записи'!$R$9:$R$209="ha"),'Записи'!$Q$9:$Q$209))</s:f>
        <s:v/>
      </s:c>
      <s:c r="C201" s="19" t="str">
        <s:f>IF($A201="","",SUMPRODUCT(--('Записи'!$M$9:$M$209=$A201),--('Записи'!$A$9:$A$209="ЗАПИС"),--('Записи'!$R$9:$R$209="acre"),'Записи'!$Q$9:$Q$209))</s:f>
        <s:v/>
      </s:c>
      <s:c r="D201" s="19" t="str">
        <s:f>IF($A201="","",SUMPRODUCT(--('Записи'!$M$9:$M$209=$A201),--('Записи'!$A$9:$A$209="ЗАПИС"),--('Записи'!$R$9:$R$209="m²"),'Записи'!$Q$9:$Q$209))</s:f>
        <s:v/>
      </s:c>
      <s:c r="E201" s="20" t="str">
        <s:f>IF($A201="","",SUMPRODUCT(--('Записи'!$M$9:$M$209=$A201),--('Записи'!$A$9:$A$209="ЗАПИС"),--('Записи'!$Q$9:$Q$209=""))+SUMPRODUCT(--('Записи'!$M$9:$M$209=$A201),--('Записи'!$A$9:$A$209="ЗАПИС"),--('Записи'!$Q$9:$Q$209&lt;&gt;""),--('Записи'!$R$9:$R$209="")))</s:f>
        <s:v/>
      </s:c>
      <s:c r="F201" s="21" t="n"/>
      <s:c r="G201" s="18" t="str">
        <s:f>IF(AND('Записи'!A201="ЗАПИС",'Записи'!J201&lt;&gt;""),IF(SUMPRODUCT(--('Записи'!$J$9:J201='Записи'!J201),--('Записи'!$A$9:A201="ЗАПИС"))=1,'Записи'!J201,""),"")</s:f>
        <s:v/>
      </s:c>
      <s:c r="H201" s="19" t="str">
        <s:f>IF($G201="","",SUMPRODUCT(--('Записи'!$J$9:$J$209=$G201),--('Записи'!$A$9:$A$209="ЗАПИС"),--('Записи'!$R$9:$R$209="ha"),'Записи'!$Q$9:$Q$209))</s:f>
        <s:v/>
      </s:c>
      <s:c r="I201" s="19" t="str">
        <s:f>IF($G201="","",SUMPRODUCT(--('Записи'!$J$9:$J$209=$G201),--('Записи'!$A$9:$A$209="ЗАПИС"),--('Записи'!$R$9:$R$209="acre"),'Записи'!$Q$9:$Q$209))</s:f>
        <s:v/>
      </s:c>
      <s:c r="J201" s="19" t="str">
        <s:f>IF($G201="","",SUMPRODUCT(--('Записи'!$J$9:$J$209=$G201),--('Записи'!$A$9:$A$209="ЗАПИС"),--('Записи'!$R$9:$R$209="m²"),'Записи'!$Q$9:$Q$209))</s:f>
        <s:v/>
      </s:c>
      <s:c r="K201" s="20" t="str">
        <s:f>IF($G201="","",SUMPRODUCT(--('Записи'!$J$9:$J$209=$G201),--('Записи'!$A$9:$A$209="ЗАПИС"),--('Записи'!$Q$9:$Q$209=""))+SUMPRODUCT(--('Записи'!$J$9:$J$209=$G201),--('Записи'!$A$9:$A$209="ЗАПИС"),--('Записи'!$Q$9:$Q$209&lt;&gt;""),--('Записи'!$R$9:$R$209="")))</s:f>
        <s:v/>
      </s:c>
    </s:row>
    <s:row r="202" ht="25" customHeight="1">
      <s:c r="A202" s="18" t="str">
        <s:f>IF(AND('Записи'!A202="ЗАПИС",'Записи'!M202&lt;&gt;""),IF(SUMPRODUCT(--('Записи'!$M$9:M202='Записи'!M202),--('Записи'!$A$9:A202="ЗАПИС"))=1,'Записи'!M202,""),"")</s:f>
        <s:v/>
      </s:c>
      <s:c r="B202" s="19" t="str">
        <s:f>IF($A202="","",SUMPRODUCT(--('Записи'!$M$9:$M$209=$A202),--('Записи'!$A$9:$A$209="ЗАПИС"),--('Записи'!$R$9:$R$209="ha"),'Записи'!$Q$9:$Q$209))</s:f>
        <s:v/>
      </s:c>
      <s:c r="C202" s="19" t="str">
        <s:f>IF($A202="","",SUMPRODUCT(--('Записи'!$M$9:$M$209=$A202),--('Записи'!$A$9:$A$209="ЗАПИС"),--('Записи'!$R$9:$R$209="acre"),'Записи'!$Q$9:$Q$209))</s:f>
        <s:v/>
      </s:c>
      <s:c r="D202" s="19" t="str">
        <s:f>IF($A202="","",SUMPRODUCT(--('Записи'!$M$9:$M$209=$A202),--('Записи'!$A$9:$A$209="ЗАПИС"),--('Записи'!$R$9:$R$209="m²"),'Записи'!$Q$9:$Q$209))</s:f>
        <s:v/>
      </s:c>
      <s:c r="E202" s="20" t="str">
        <s:f>IF($A202="","",SUMPRODUCT(--('Записи'!$M$9:$M$209=$A202),--('Записи'!$A$9:$A$209="ЗАПИС"),--('Записи'!$Q$9:$Q$209=""))+SUMPRODUCT(--('Записи'!$M$9:$M$209=$A202),--('Записи'!$A$9:$A$209="ЗАПИС"),--('Записи'!$Q$9:$Q$209&lt;&gt;""),--('Записи'!$R$9:$R$209="")))</s:f>
        <s:v/>
      </s:c>
      <s:c r="F202" s="21" t="n"/>
      <s:c r="G202" s="18" t="str">
        <s:f>IF(AND('Записи'!A202="ЗАПИС",'Записи'!J202&lt;&gt;""),IF(SUMPRODUCT(--('Записи'!$J$9:J202='Записи'!J202),--('Записи'!$A$9:A202="ЗАПИС"))=1,'Записи'!J202,""),"")</s:f>
        <s:v/>
      </s:c>
      <s:c r="H202" s="19" t="str">
        <s:f>IF($G202="","",SUMPRODUCT(--('Записи'!$J$9:$J$209=$G202),--('Записи'!$A$9:$A$209="ЗАПИС"),--('Записи'!$R$9:$R$209="ha"),'Записи'!$Q$9:$Q$209))</s:f>
        <s:v/>
      </s:c>
      <s:c r="I202" s="19" t="str">
        <s:f>IF($G202="","",SUMPRODUCT(--('Записи'!$J$9:$J$209=$G202),--('Записи'!$A$9:$A$209="ЗАПИС"),--('Записи'!$R$9:$R$209="acre"),'Записи'!$Q$9:$Q$209))</s:f>
        <s:v/>
      </s:c>
      <s:c r="J202" s="19" t="str">
        <s:f>IF($G202="","",SUMPRODUCT(--('Записи'!$J$9:$J$209=$G202),--('Записи'!$A$9:$A$209="ЗАПИС"),--('Записи'!$R$9:$R$209="m²"),'Записи'!$Q$9:$Q$209))</s:f>
        <s:v/>
      </s:c>
      <s:c r="K202" s="20" t="str">
        <s:f>IF($G202="","",SUMPRODUCT(--('Записи'!$J$9:$J$209=$G202),--('Записи'!$A$9:$A$209="ЗАПИС"),--('Записи'!$Q$9:$Q$209=""))+SUMPRODUCT(--('Записи'!$J$9:$J$209=$G202),--('Записи'!$A$9:$A$209="ЗАПИС"),--('Записи'!$Q$9:$Q$209&lt;&gt;""),--('Записи'!$R$9:$R$209="")))</s:f>
        <s:v/>
      </s:c>
    </s:row>
    <s:row r="203" ht="25" customHeight="1">
      <s:c r="A203" s="18" t="str">
        <s:f>IF(AND('Записи'!A203="ЗАПИС",'Записи'!M203&lt;&gt;""),IF(SUMPRODUCT(--('Записи'!$M$9:M203='Записи'!M203),--('Записи'!$A$9:A203="ЗАПИС"))=1,'Записи'!M203,""),"")</s:f>
        <s:v/>
      </s:c>
      <s:c r="B203" s="19" t="str">
        <s:f>IF($A203="","",SUMPRODUCT(--('Записи'!$M$9:$M$209=$A203),--('Записи'!$A$9:$A$209="ЗАПИС"),--('Записи'!$R$9:$R$209="ha"),'Записи'!$Q$9:$Q$209))</s:f>
        <s:v/>
      </s:c>
      <s:c r="C203" s="19" t="str">
        <s:f>IF($A203="","",SUMPRODUCT(--('Записи'!$M$9:$M$209=$A203),--('Записи'!$A$9:$A$209="ЗАПИС"),--('Записи'!$R$9:$R$209="acre"),'Записи'!$Q$9:$Q$209))</s:f>
        <s:v/>
      </s:c>
      <s:c r="D203" s="19" t="str">
        <s:f>IF($A203="","",SUMPRODUCT(--('Записи'!$M$9:$M$209=$A203),--('Записи'!$A$9:$A$209="ЗАПИС"),--('Записи'!$R$9:$R$209="m²"),'Записи'!$Q$9:$Q$209))</s:f>
        <s:v/>
      </s:c>
      <s:c r="E203" s="20" t="str">
        <s:f>IF($A203="","",SUMPRODUCT(--('Записи'!$M$9:$M$209=$A203),--('Записи'!$A$9:$A$209="ЗАПИС"),--('Записи'!$Q$9:$Q$209=""))+SUMPRODUCT(--('Записи'!$M$9:$M$209=$A203),--('Записи'!$A$9:$A$209="ЗАПИС"),--('Записи'!$Q$9:$Q$209&lt;&gt;""),--('Записи'!$R$9:$R$209="")))</s:f>
        <s:v/>
      </s:c>
      <s:c r="F203" s="21" t="n"/>
      <s:c r="G203" s="18" t="str">
        <s:f>IF(AND('Записи'!A203="ЗАПИС",'Записи'!J203&lt;&gt;""),IF(SUMPRODUCT(--('Записи'!$J$9:J203='Записи'!J203),--('Записи'!$A$9:A203="ЗАПИС"))=1,'Записи'!J203,""),"")</s:f>
        <s:v/>
      </s:c>
      <s:c r="H203" s="19" t="str">
        <s:f>IF($G203="","",SUMPRODUCT(--('Записи'!$J$9:$J$209=$G203),--('Записи'!$A$9:$A$209="ЗАПИС"),--('Записи'!$R$9:$R$209="ha"),'Записи'!$Q$9:$Q$209))</s:f>
        <s:v/>
      </s:c>
      <s:c r="I203" s="19" t="str">
        <s:f>IF($G203="","",SUMPRODUCT(--('Записи'!$J$9:$J$209=$G203),--('Записи'!$A$9:$A$209="ЗАПИС"),--('Записи'!$R$9:$R$209="acre"),'Записи'!$Q$9:$Q$209))</s:f>
        <s:v/>
      </s:c>
      <s:c r="J203" s="19" t="str">
        <s:f>IF($G203="","",SUMPRODUCT(--('Записи'!$J$9:$J$209=$G203),--('Записи'!$A$9:$A$209="ЗАПИС"),--('Записи'!$R$9:$R$209="m²"),'Записи'!$Q$9:$Q$209))</s:f>
        <s:v/>
      </s:c>
      <s:c r="K203" s="20" t="str">
        <s:f>IF($G203="","",SUMPRODUCT(--('Записи'!$J$9:$J$209=$G203),--('Записи'!$A$9:$A$209="ЗАПИС"),--('Записи'!$Q$9:$Q$209=""))+SUMPRODUCT(--('Записи'!$J$9:$J$209=$G203),--('Записи'!$A$9:$A$209="ЗАПИС"),--('Записи'!$Q$9:$Q$209&lt;&gt;""),--('Записи'!$R$9:$R$209="")))</s:f>
        <s:v/>
      </s:c>
    </s:row>
    <s:row r="204" ht="25" customHeight="1">
      <s:c r="A204" s="18" t="str">
        <s:f>IF(AND('Записи'!A204="ЗАПИС",'Записи'!M204&lt;&gt;""),IF(SUMPRODUCT(--('Записи'!$M$9:M204='Записи'!M204),--('Записи'!$A$9:A204="ЗАПИС"))=1,'Записи'!M204,""),"")</s:f>
        <s:v/>
      </s:c>
      <s:c r="B204" s="19" t="str">
        <s:f>IF($A204="","",SUMPRODUCT(--('Записи'!$M$9:$M$209=$A204),--('Записи'!$A$9:$A$209="ЗАПИС"),--('Записи'!$R$9:$R$209="ha"),'Записи'!$Q$9:$Q$209))</s:f>
        <s:v/>
      </s:c>
      <s:c r="C204" s="19" t="str">
        <s:f>IF($A204="","",SUMPRODUCT(--('Записи'!$M$9:$M$209=$A204),--('Записи'!$A$9:$A$209="ЗАПИС"),--('Записи'!$R$9:$R$209="acre"),'Записи'!$Q$9:$Q$209))</s:f>
        <s:v/>
      </s:c>
      <s:c r="D204" s="19" t="str">
        <s:f>IF($A204="","",SUMPRODUCT(--('Записи'!$M$9:$M$209=$A204),--('Записи'!$A$9:$A$209="ЗАПИС"),--('Записи'!$R$9:$R$209="m²"),'Записи'!$Q$9:$Q$209))</s:f>
        <s:v/>
      </s:c>
      <s:c r="E204" s="20" t="str">
        <s:f>IF($A204="","",SUMPRODUCT(--('Записи'!$M$9:$M$209=$A204),--('Записи'!$A$9:$A$209="ЗАПИС"),--('Записи'!$Q$9:$Q$209=""))+SUMPRODUCT(--('Записи'!$M$9:$M$209=$A204),--('Записи'!$A$9:$A$209="ЗАПИС"),--('Записи'!$Q$9:$Q$209&lt;&gt;""),--('Записи'!$R$9:$R$209="")))</s:f>
        <s:v/>
      </s:c>
      <s:c r="F204" s="21" t="n"/>
      <s:c r="G204" s="18" t="str">
        <s:f>IF(AND('Записи'!A204="ЗАПИС",'Записи'!J204&lt;&gt;""),IF(SUMPRODUCT(--('Записи'!$J$9:J204='Записи'!J204),--('Записи'!$A$9:A204="ЗАПИС"))=1,'Записи'!J204,""),"")</s:f>
        <s:v/>
      </s:c>
      <s:c r="H204" s="19" t="str">
        <s:f>IF($G204="","",SUMPRODUCT(--('Записи'!$J$9:$J$209=$G204),--('Записи'!$A$9:$A$209="ЗАПИС"),--('Записи'!$R$9:$R$209="ha"),'Записи'!$Q$9:$Q$209))</s:f>
        <s:v/>
      </s:c>
      <s:c r="I204" s="19" t="str">
        <s:f>IF($G204="","",SUMPRODUCT(--('Записи'!$J$9:$J$209=$G204),--('Записи'!$A$9:$A$209="ЗАПИС"),--('Записи'!$R$9:$R$209="acre"),'Записи'!$Q$9:$Q$209))</s:f>
        <s:v/>
      </s:c>
      <s:c r="J204" s="19" t="str">
        <s:f>IF($G204="","",SUMPRODUCT(--('Записи'!$J$9:$J$209=$G204),--('Записи'!$A$9:$A$209="ЗАПИС"),--('Записи'!$R$9:$R$209="m²"),'Записи'!$Q$9:$Q$209))</s:f>
        <s:v/>
      </s:c>
      <s:c r="K204" s="20" t="str">
        <s:f>IF($G204="","",SUMPRODUCT(--('Записи'!$J$9:$J$209=$G204),--('Записи'!$A$9:$A$209="ЗАПИС"),--('Записи'!$Q$9:$Q$209=""))+SUMPRODUCT(--('Записи'!$J$9:$J$209=$G204),--('Записи'!$A$9:$A$209="ЗАПИС"),--('Записи'!$Q$9:$Q$209&lt;&gt;""),--('Записи'!$R$9:$R$209="")))</s:f>
        <s:v/>
      </s:c>
    </s:row>
    <s:row r="205" ht="25" customHeight="1">
      <s:c r="A205" s="18" t="str">
        <s:f>IF(AND('Записи'!A205="ЗАПИС",'Записи'!M205&lt;&gt;""),IF(SUMPRODUCT(--('Записи'!$M$9:M205='Записи'!M205),--('Записи'!$A$9:A205="ЗАПИС"))=1,'Записи'!M205,""),"")</s:f>
        <s:v/>
      </s:c>
      <s:c r="B205" s="19" t="str">
        <s:f>IF($A205="","",SUMPRODUCT(--('Записи'!$M$9:$M$209=$A205),--('Записи'!$A$9:$A$209="ЗАПИС"),--('Записи'!$R$9:$R$209="ha"),'Записи'!$Q$9:$Q$209))</s:f>
        <s:v/>
      </s:c>
      <s:c r="C205" s="19" t="str">
        <s:f>IF($A205="","",SUMPRODUCT(--('Записи'!$M$9:$M$209=$A205),--('Записи'!$A$9:$A$209="ЗАПИС"),--('Записи'!$R$9:$R$209="acre"),'Записи'!$Q$9:$Q$209))</s:f>
        <s:v/>
      </s:c>
      <s:c r="D205" s="19" t="str">
        <s:f>IF($A205="","",SUMPRODUCT(--('Записи'!$M$9:$M$209=$A205),--('Записи'!$A$9:$A$209="ЗАПИС"),--('Записи'!$R$9:$R$209="m²"),'Записи'!$Q$9:$Q$209))</s:f>
        <s:v/>
      </s:c>
      <s:c r="E205" s="20" t="str">
        <s:f>IF($A205="","",SUMPRODUCT(--('Записи'!$M$9:$M$209=$A205),--('Записи'!$A$9:$A$209="ЗАПИС"),--('Записи'!$Q$9:$Q$209=""))+SUMPRODUCT(--('Записи'!$M$9:$M$209=$A205),--('Записи'!$A$9:$A$209="ЗАПИС"),--('Записи'!$Q$9:$Q$209&lt;&gt;""),--('Записи'!$R$9:$R$209="")))</s:f>
        <s:v/>
      </s:c>
      <s:c r="F205" s="21" t="n"/>
      <s:c r="G205" s="18" t="str">
        <s:f>IF(AND('Записи'!A205="ЗАПИС",'Записи'!J205&lt;&gt;""),IF(SUMPRODUCT(--('Записи'!$J$9:J205='Записи'!J205),--('Записи'!$A$9:A205="ЗАПИС"))=1,'Записи'!J205,""),"")</s:f>
        <s:v/>
      </s:c>
      <s:c r="H205" s="19" t="str">
        <s:f>IF($G205="","",SUMPRODUCT(--('Записи'!$J$9:$J$209=$G205),--('Записи'!$A$9:$A$209="ЗАПИС"),--('Записи'!$R$9:$R$209="ha"),'Записи'!$Q$9:$Q$209))</s:f>
        <s:v/>
      </s:c>
      <s:c r="I205" s="19" t="str">
        <s:f>IF($G205="","",SUMPRODUCT(--('Записи'!$J$9:$J$209=$G205),--('Записи'!$A$9:$A$209="ЗАПИС"),--('Записи'!$R$9:$R$209="acre"),'Записи'!$Q$9:$Q$209))</s:f>
        <s:v/>
      </s:c>
      <s:c r="J205" s="19" t="str">
        <s:f>IF($G205="","",SUMPRODUCT(--('Записи'!$J$9:$J$209=$G205),--('Записи'!$A$9:$A$209="ЗАПИС"),--('Записи'!$R$9:$R$209="m²"),'Записи'!$Q$9:$Q$209))</s:f>
        <s:v/>
      </s:c>
      <s:c r="K205" s="20" t="str">
        <s:f>IF($G205="","",SUMPRODUCT(--('Записи'!$J$9:$J$209=$G205),--('Записи'!$A$9:$A$209="ЗАПИС"),--('Записи'!$Q$9:$Q$209=""))+SUMPRODUCT(--('Записи'!$J$9:$J$209=$G205),--('Записи'!$A$9:$A$209="ЗАПИС"),--('Записи'!$Q$9:$Q$209&lt;&gt;""),--('Записи'!$R$9:$R$209="")))</s:f>
        <s:v/>
      </s:c>
    </s:row>
    <s:row r="206" ht="25" customHeight="1">
      <s:c r="A206" s="18" t="str">
        <s:f>IF(AND('Записи'!A206="ЗАПИС",'Записи'!M206&lt;&gt;""),IF(SUMPRODUCT(--('Записи'!$M$9:M206='Записи'!M206),--('Записи'!$A$9:A206="ЗАПИС"))=1,'Записи'!M206,""),"")</s:f>
        <s:v/>
      </s:c>
      <s:c r="B206" s="19" t="str">
        <s:f>IF($A206="","",SUMPRODUCT(--('Записи'!$M$9:$M$209=$A206),--('Записи'!$A$9:$A$209="ЗАПИС"),--('Записи'!$R$9:$R$209="ha"),'Записи'!$Q$9:$Q$209))</s:f>
        <s:v/>
      </s:c>
      <s:c r="C206" s="19" t="str">
        <s:f>IF($A206="","",SUMPRODUCT(--('Записи'!$M$9:$M$209=$A206),--('Записи'!$A$9:$A$209="ЗАПИС"),--('Записи'!$R$9:$R$209="acre"),'Записи'!$Q$9:$Q$209))</s:f>
        <s:v/>
      </s:c>
      <s:c r="D206" s="19" t="str">
        <s:f>IF($A206="","",SUMPRODUCT(--('Записи'!$M$9:$M$209=$A206),--('Записи'!$A$9:$A$209="ЗАПИС"),--('Записи'!$R$9:$R$209="m²"),'Записи'!$Q$9:$Q$209))</s:f>
        <s:v/>
      </s:c>
      <s:c r="E206" s="20" t="str">
        <s:f>IF($A206="","",SUMPRODUCT(--('Записи'!$M$9:$M$209=$A206),--('Записи'!$A$9:$A$209="ЗАПИС"),--('Записи'!$Q$9:$Q$209=""))+SUMPRODUCT(--('Записи'!$M$9:$M$209=$A206),--('Записи'!$A$9:$A$209="ЗАПИС"),--('Записи'!$Q$9:$Q$209&lt;&gt;""),--('Записи'!$R$9:$R$209="")))</s:f>
        <s:v/>
      </s:c>
      <s:c r="F206" s="21" t="n"/>
      <s:c r="G206" s="18" t="str">
        <s:f>IF(AND('Записи'!A206="ЗАПИС",'Записи'!J206&lt;&gt;""),IF(SUMPRODUCT(--('Записи'!$J$9:J206='Записи'!J206),--('Записи'!$A$9:A206="ЗАПИС"))=1,'Записи'!J206,""),"")</s:f>
        <s:v/>
      </s:c>
      <s:c r="H206" s="19" t="str">
        <s:f>IF($G206="","",SUMPRODUCT(--('Записи'!$J$9:$J$209=$G206),--('Записи'!$A$9:$A$209="ЗАПИС"),--('Записи'!$R$9:$R$209="ha"),'Записи'!$Q$9:$Q$209))</s:f>
        <s:v/>
      </s:c>
      <s:c r="I206" s="19" t="str">
        <s:f>IF($G206="","",SUMPRODUCT(--('Записи'!$J$9:$J$209=$G206),--('Записи'!$A$9:$A$209="ЗАПИС"),--('Записи'!$R$9:$R$209="acre"),'Записи'!$Q$9:$Q$209))</s:f>
        <s:v/>
      </s:c>
      <s:c r="J206" s="19" t="str">
        <s:f>IF($G206="","",SUMPRODUCT(--('Записи'!$J$9:$J$209=$G206),--('Записи'!$A$9:$A$209="ЗАПИС"),--('Записи'!$R$9:$R$209="m²"),'Записи'!$Q$9:$Q$209))</s:f>
        <s:v/>
      </s:c>
      <s:c r="K206" s="20" t="str">
        <s:f>IF($G206="","",SUMPRODUCT(--('Записи'!$J$9:$J$209=$G206),--('Записи'!$A$9:$A$209="ЗАПИС"),--('Записи'!$Q$9:$Q$209=""))+SUMPRODUCT(--('Записи'!$J$9:$J$209=$G206),--('Записи'!$A$9:$A$209="ЗАПИС"),--('Записи'!$Q$9:$Q$209&lt;&gt;""),--('Записи'!$R$9:$R$209="")))</s:f>
        <s:v/>
      </s:c>
    </s:row>
    <s:row r="207" ht="25" customHeight="1">
      <s:c r="A207" s="18" t="str">
        <s:f>IF(AND('Записи'!A207="ЗАПИС",'Записи'!M207&lt;&gt;""),IF(SUMPRODUCT(--('Записи'!$M$9:M207='Записи'!M207),--('Записи'!$A$9:A207="ЗАПИС"))=1,'Записи'!M207,""),"")</s:f>
        <s:v/>
      </s:c>
      <s:c r="B207" s="19" t="str">
        <s:f>IF($A207="","",SUMPRODUCT(--('Записи'!$M$9:$M$209=$A207),--('Записи'!$A$9:$A$209="ЗАПИС"),--('Записи'!$R$9:$R$209="ha"),'Записи'!$Q$9:$Q$209))</s:f>
        <s:v/>
      </s:c>
      <s:c r="C207" s="19" t="str">
        <s:f>IF($A207="","",SUMPRODUCT(--('Записи'!$M$9:$M$209=$A207),--('Записи'!$A$9:$A$209="ЗАПИС"),--('Записи'!$R$9:$R$209="acre"),'Записи'!$Q$9:$Q$209))</s:f>
        <s:v/>
      </s:c>
      <s:c r="D207" s="19" t="str">
        <s:f>IF($A207="","",SUMPRODUCT(--('Записи'!$M$9:$M$209=$A207),--('Записи'!$A$9:$A$209="ЗАПИС"),--('Записи'!$R$9:$R$209="m²"),'Записи'!$Q$9:$Q$209))</s:f>
        <s:v/>
      </s:c>
      <s:c r="E207" s="20" t="str">
        <s:f>IF($A207="","",SUMPRODUCT(--('Записи'!$M$9:$M$209=$A207),--('Записи'!$A$9:$A$209="ЗАПИС"),--('Записи'!$Q$9:$Q$209=""))+SUMPRODUCT(--('Записи'!$M$9:$M$209=$A207),--('Записи'!$A$9:$A$209="ЗАПИС"),--('Записи'!$Q$9:$Q$209&lt;&gt;""),--('Записи'!$R$9:$R$209="")))</s:f>
        <s:v/>
      </s:c>
      <s:c r="F207" s="21" t="n"/>
      <s:c r="G207" s="18" t="str">
        <s:f>IF(AND('Записи'!A207="ЗАПИС",'Записи'!J207&lt;&gt;""),IF(SUMPRODUCT(--('Записи'!$J$9:J207='Записи'!J207),--('Записи'!$A$9:A207="ЗАПИС"))=1,'Записи'!J207,""),"")</s:f>
        <s:v/>
      </s:c>
      <s:c r="H207" s="19" t="str">
        <s:f>IF($G207="","",SUMPRODUCT(--('Записи'!$J$9:$J$209=$G207),--('Записи'!$A$9:$A$209="ЗАПИС"),--('Записи'!$R$9:$R$209="ha"),'Записи'!$Q$9:$Q$209))</s:f>
        <s:v/>
      </s:c>
      <s:c r="I207" s="19" t="str">
        <s:f>IF($G207="","",SUMPRODUCT(--('Записи'!$J$9:$J$209=$G207),--('Записи'!$A$9:$A$209="ЗАПИС"),--('Записи'!$R$9:$R$209="acre"),'Записи'!$Q$9:$Q$209))</s:f>
        <s:v/>
      </s:c>
      <s:c r="J207" s="19" t="str">
        <s:f>IF($G207="","",SUMPRODUCT(--('Записи'!$J$9:$J$209=$G207),--('Записи'!$A$9:$A$209="ЗАПИС"),--('Записи'!$R$9:$R$209="m²"),'Записи'!$Q$9:$Q$209))</s:f>
        <s:v/>
      </s:c>
      <s:c r="K207" s="20" t="str">
        <s:f>IF($G207="","",SUMPRODUCT(--('Записи'!$J$9:$J$209=$G207),--('Записи'!$A$9:$A$209="ЗАПИС"),--('Записи'!$Q$9:$Q$209=""))+SUMPRODUCT(--('Записи'!$J$9:$J$209=$G207),--('Записи'!$A$9:$A$209="ЗАПИС"),--('Записи'!$Q$9:$Q$209&lt;&gt;""),--('Записи'!$R$9:$R$209="")))</s:f>
        <s:v/>
      </s:c>
    </s:row>
    <s:row r="208" ht="25" customHeight="1">
      <s:c r="A208" s="18" t="str">
        <s:f>IF(AND('Записи'!A208="ЗАПИС",'Записи'!M208&lt;&gt;""),IF(SUMPRODUCT(--('Записи'!$M$9:M208='Записи'!M208),--('Записи'!$A$9:A208="ЗАПИС"))=1,'Записи'!M208,""),"")</s:f>
        <s:v/>
      </s:c>
      <s:c r="B208" s="19" t="str">
        <s:f>IF($A208="","",SUMPRODUCT(--('Записи'!$M$9:$M$209=$A208),--('Записи'!$A$9:$A$209="ЗАПИС"),--('Записи'!$R$9:$R$209="ha"),'Записи'!$Q$9:$Q$209))</s:f>
        <s:v/>
      </s:c>
      <s:c r="C208" s="19" t="str">
        <s:f>IF($A208="","",SUMPRODUCT(--('Записи'!$M$9:$M$209=$A208),--('Записи'!$A$9:$A$209="ЗАПИС"),--('Записи'!$R$9:$R$209="acre"),'Записи'!$Q$9:$Q$209))</s:f>
        <s:v/>
      </s:c>
      <s:c r="D208" s="19" t="str">
        <s:f>IF($A208="","",SUMPRODUCT(--('Записи'!$M$9:$M$209=$A208),--('Записи'!$A$9:$A$209="ЗАПИС"),--('Записи'!$R$9:$R$209="m²"),'Записи'!$Q$9:$Q$209))</s:f>
        <s:v/>
      </s:c>
      <s:c r="E208" s="20" t="str">
        <s:f>IF($A208="","",SUMPRODUCT(--('Записи'!$M$9:$M$209=$A208),--('Записи'!$A$9:$A$209="ЗАПИС"),--('Записи'!$Q$9:$Q$209=""))+SUMPRODUCT(--('Записи'!$M$9:$M$209=$A208),--('Записи'!$A$9:$A$209="ЗАПИС"),--('Записи'!$Q$9:$Q$209&lt;&gt;""),--('Записи'!$R$9:$R$209="")))</s:f>
        <s:v/>
      </s:c>
      <s:c r="F208" s="21" t="n"/>
      <s:c r="G208" s="18" t="str">
        <s:f>IF(AND('Записи'!A208="ЗАПИС",'Записи'!J208&lt;&gt;""),IF(SUMPRODUCT(--('Записи'!$J$9:J208='Записи'!J208),--('Записи'!$A$9:A208="ЗАПИС"))=1,'Записи'!J208,""),"")</s:f>
        <s:v/>
      </s:c>
      <s:c r="H208" s="19" t="str">
        <s:f>IF($G208="","",SUMPRODUCT(--('Записи'!$J$9:$J$209=$G208),--('Записи'!$A$9:$A$209="ЗАПИС"),--('Записи'!$R$9:$R$209="ha"),'Записи'!$Q$9:$Q$209))</s:f>
        <s:v/>
      </s:c>
      <s:c r="I208" s="19" t="str">
        <s:f>IF($G208="","",SUMPRODUCT(--('Записи'!$J$9:$J$209=$G208),--('Записи'!$A$9:$A$209="ЗАПИС"),--('Записи'!$R$9:$R$209="acre"),'Записи'!$Q$9:$Q$209))</s:f>
        <s:v/>
      </s:c>
      <s:c r="J208" s="19" t="str">
        <s:f>IF($G208="","",SUMPRODUCT(--('Записи'!$J$9:$J$209=$G208),--('Записи'!$A$9:$A$209="ЗАПИС"),--('Записи'!$R$9:$R$209="m²"),'Записи'!$Q$9:$Q$209))</s:f>
        <s:v/>
      </s:c>
      <s:c r="K208" s="20" t="str">
        <s:f>IF($G208="","",SUMPRODUCT(--('Записи'!$J$9:$J$209=$G208),--('Записи'!$A$9:$A$209="ЗАПИС"),--('Записи'!$Q$9:$Q$209=""))+SUMPRODUCT(--('Записи'!$J$9:$J$209=$G208),--('Записи'!$A$9:$A$209="ЗАПИС"),--('Записи'!$Q$9:$Q$209&lt;&gt;""),--('Записи'!$R$9:$R$209="")))</s:f>
        <s:v/>
      </s:c>
    </s:row>
    <s:row r="209" ht="25" customHeight="1">
      <s:c r="A209" s="18" t="str">
        <s:f>IF(AND('Записи'!A209="ЗАПИС",'Записи'!M209&lt;&gt;""),IF(SUMPRODUCT(--('Записи'!$M$9:M209='Записи'!M209),--('Записи'!$A$9:A209="ЗАПИС"))=1,'Записи'!M209,""),"")</s:f>
        <s:v/>
      </s:c>
      <s:c r="B209" s="19" t="str">
        <s:f>IF($A209="","",SUMPRODUCT(--('Записи'!$M$9:$M$209=$A209),--('Записи'!$A$9:$A$209="ЗАПИС"),--('Записи'!$R$9:$R$209="ha"),'Записи'!$Q$9:$Q$209))</s:f>
        <s:v/>
      </s:c>
      <s:c r="C209" s="19" t="str">
        <s:f>IF($A209="","",SUMPRODUCT(--('Записи'!$M$9:$M$209=$A209),--('Записи'!$A$9:$A$209="ЗАПИС"),--('Записи'!$R$9:$R$209="acre"),'Записи'!$Q$9:$Q$209))</s:f>
        <s:v/>
      </s:c>
      <s:c r="D209" s="19" t="str">
        <s:f>IF($A209="","",SUMPRODUCT(--('Записи'!$M$9:$M$209=$A209),--('Записи'!$A$9:$A$209="ЗАПИС"),--('Записи'!$R$9:$R$209="m²"),'Записи'!$Q$9:$Q$209))</s:f>
        <s:v/>
      </s:c>
      <s:c r="E209" s="20" t="str">
        <s:f>IF($A209="","",SUMPRODUCT(--('Записи'!$M$9:$M$209=$A209),--('Записи'!$A$9:$A$209="ЗАПИС"),--('Записи'!$Q$9:$Q$209=""))+SUMPRODUCT(--('Записи'!$M$9:$M$209=$A209),--('Записи'!$A$9:$A$209="ЗАПИС"),--('Записи'!$Q$9:$Q$209&lt;&gt;""),--('Записи'!$R$9:$R$209="")))</s:f>
        <s:v/>
      </s:c>
      <s:c r="F209" s="21" t="n"/>
      <s:c r="G209" s="18" t="str">
        <s:f>IF(AND('Записи'!A209="ЗАПИС",'Записи'!J209&lt;&gt;""),IF(SUMPRODUCT(--('Записи'!$J$9:J209='Записи'!J209),--('Записи'!$A$9:A209="ЗАПИС"))=1,'Записи'!J209,""),"")</s:f>
        <s:v/>
      </s:c>
      <s:c r="H209" s="19" t="str">
        <s:f>IF($G209="","",SUMPRODUCT(--('Записи'!$J$9:$J$209=$G209),--('Записи'!$A$9:$A$209="ЗАПИС"),--('Записи'!$R$9:$R$209="ha"),'Записи'!$Q$9:$Q$209))</s:f>
        <s:v/>
      </s:c>
      <s:c r="I209" s="19" t="str">
        <s:f>IF($G209="","",SUMPRODUCT(--('Записи'!$J$9:$J$209=$G209),--('Записи'!$A$9:$A$209="ЗАПИС"),--('Записи'!$R$9:$R$209="acre"),'Записи'!$Q$9:$Q$209))</s:f>
        <s:v/>
      </s:c>
      <s:c r="J209" s="19" t="str">
        <s:f>IF($G209="","",SUMPRODUCT(--('Записи'!$J$9:$J$209=$G209),--('Записи'!$A$9:$A$209="ЗАПИС"),--('Записи'!$R$9:$R$209="m²"),'Записи'!$Q$9:$Q$209))</s:f>
        <s:v/>
      </s:c>
      <s:c r="K209" s="20" t="str">
        <s:f>IF($G209="","",SUMPRODUCT(--('Записи'!$J$9:$J$209=$G209),--('Записи'!$A$9:$A$209="ЗАПИС"),--('Записи'!$Q$9:$Q$209=""))+SUMPRODUCT(--('Записи'!$J$9:$J$209=$G209),--('Записи'!$A$9:$A$209="ЗАПИС"),--('Записи'!$Q$9:$Q$209&lt;&gt;""),--('Записи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57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BG | Полета съгласно</s:t>
        </s:is>
      </s:c>
    </s:row>
    <s:row r="3" ht="30" customHeight="1">
      <s:c r="A3" s="2" t="inlineStr">
        <s:is>
          <s:t>Полета по цитираните правила в посочения обхват. Работен образец Leafwrit, не официален или одобрен от орган.</s:t>
        </s:is>
      </s:c>
    </s:row>
    <s:row r="4" ht="32" customHeight="1">
      <s:c r="A4" s="2" t="inlineStr">
        <s:is>
          <s:t>Професионална употреба: европейски и национални полета за растителна защита. Торенето се води отделно. Подписи и първа професионална категория според случая.</s:t>
        </s:is>
      </s:c>
    </s:row>
    <s:row r="5" ht="32" customHeight="1">
      <s:c r="A5" s="2" t="inlineStr">
        <s:is>
          <s:t>Празен работен формуляр. Обхват и източници: приложеният XLSX. Приложете изискваните оригинални доказателства.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Поле</s:t>
        </s:is>
      </s:c>
      <s:c r="C7" s="3" t="inlineStr">
        <s:is>
          <s:t>Приложимост</s:t>
        </s:is>
      </s:c>
      <s:c r="D7" s="3" t="inlineStr">
        <s:is>
          <s:t>Правно основание / източник</s:t>
        </s:is>
      </s:c>
      <s:c r="E7" s="3" t="inlineStr">
        <s:is>
          <s:t>URL на източника</s:t>
        </s:is>
      </s:c>
      <s:c r="F7" s="3" t="inlineStr">
        <s:is>
          <s:t>Прочетено на</s:t>
        </s:is>
      </s:c>
      <s:c r="G7" s="3" t="inlineStr">
        <s:is>
          <s:t>Код на факта</s:t>
        </s:is>
      </s:c>
    </s:row>
    <s:row r="8" ht="58" customHeight="1">
      <s:c r="A8" s="22" t="n">
        <s:v>1</s:v>
      </s:c>
      <s:c r="B8" s="22" t="inlineStr">
        <s:is>
          <s:t>Вид запис</s:t>
        </s:is>
      </s:c>
      <s:c r="C8" s="22" t="inlineStr">
        <s:is>
          <s:t>Помощно поле; не е заявено законово задължение</s:t>
        </s:is>
      </s:c>
      <s:c r="D8" s="22" t="inlineStr">
        <s:is>
          <s:t>Помощно поле; не е заявено законово задължение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Номер на третиране / резервоар</s:t>
        </s:is>
      </s:c>
      <s:c r="C9" s="22" t="inlineStr">
        <s:is>
          <s:t>Помощно поле; не е заявено законово задължение</s:t>
        </s:is>
      </s:c>
      <s:c r="D9" s="22" t="inlineStr">
        <s:is>
          <s:t>Помощно поле; не е заявено законово задължение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Стопанство / земеделски стопанин</s:t>
        </s:is>
      </s:c>
      <s:c r="C10" s="22" t="inlineStr">
        <s:is>
          <s:t>Помощно поле; не е заявено законово задължение</s:t>
        </s:is>
      </s:c>
      <s:c r="D10" s="22" t="inlineStr">
        <s:is>
          <s:t>Помощно поле; не е заявено законово задължение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Област / район</s:t>
        </s:is>
      </s:c>
      <s:c r="C11" s="22" t="inlineStr">
        <s:is>
          <s:t>Помощно поле; не е заявено законово задължение</s:t>
        </s:is>
      </s:c>
      <s:c r="D11" s="22" t="inlineStr">
        <s:is>
          <s:t>Помощно поле; не е заявено законово задължение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Дата на третиране</s:t>
        </s:is>
      </s:c>
      <s:c r="C12" s="22" t="inlineStr">
        <s:is>
          <s:t>Задължително в посочения обхват</s:t>
        </s:is>
      </s:c>
      <s:c r="D12" s="22" t="inlineStr">
        <s:is>
          <s:t>Регламент (ЕС) 2023/564, приложение; професионална употреба според вида третиране</s:t>
        </s:is>
      </s:c>
      <s:c r="E12" s="24" t="inlineStr">
        <s:is>
          <s:t>https://eur-lex.europa.eu/legal-content/EN/TXT/?qid=1789928212756&amp;uri=CELEX%3A32023R0564</s:t>
        </s:is>
      </s:c>
      <s:c r="F12" s="22" t="inlineStr">
        <s:is>
          <s:t>2026-10-23</s:t>
        </s:is>
      </s:c>
      <s:c r="G12" s="22" t="inlineStr">
        <s:is>
          <s:t>BG-EU-03</s:t>
        </s:is>
      </s:c>
    </s:row>
    <s:row r="13" ht="58" customHeight="1">
      <s:c r="A13" s="22" t="n">
        <s:v>5</s:v>
      </s:c>
      <s:c r="B13" s="22" t="inlineStr">
        <s:is>
          <s:t>Дата на третиране</s:t>
        </s:is>
      </s:c>
      <s:c r="C13" s="22" t="inlineStr">
        <s:is>
          <s:t>Задължително в посочения обхват</s:t>
        </s:is>
      </s:c>
      <s:c r="D13" s="22" t="inlineStr">
        <s:is>
          <s:t>Наредба № 12/2023, чл. 11, ал. 5; биологични агенти, наблюдения, проби и анализи според случая</s:t>
        </s:is>
      </s:c>
      <s:c r="E13" s="24" t="inlineStr">
        <s:is>
          <s:t>https://www.mzh.government.bg/media/filer_public/2025/04/08/naredba__12_ot_23_avgust_2023_g_za_usloviiata_i_reda_za_upotreba_na_produkti_za_rastitelna_zashchita.pdf</s:t>
        </s:is>
      </s:c>
      <s:c r="F13" s="22" t="inlineStr">
        <s:is>
          <s:t>2026-10-23</s:t>
        </s:is>
      </s:c>
      <s:c r="G13" s="22" t="inlineStr">
        <s:is>
          <s:t>BG-FIELDS-01</s:t>
        </s:is>
      </s:c>
    </s:row>
    <s:row r="14" ht="58" customHeight="1">
      <s:c r="A14" s="22" t="n">
        <s:v>6</s:v>
      </s:c>
      <s:c r="B14" s="22" t="inlineStr">
        <s:is>
          <s:t>Начален час</s:t>
        </s:is>
      </s:c>
      <s:c r="C14" s="22" t="inlineStr">
        <s:is>
          <s:t>Условно; вижте обхвата</s:t>
        </s:is>
      </s:c>
      <s:c r="D14" s="22" t="inlineStr">
        <s:is>
          <s:t>Регламент (ЕС) 2023/564, приложение; час/BBCH при ограничения в разрешението; EPPO, ако е приложимо</s:t>
        </s:is>
      </s:c>
      <s:c r="E14" s="24" t="inlineStr">
        <s:is>
          <s:t>https://eur-lex.europa.eu/legal-content/EN/TXT/?qid=1789928212756&amp;uri=CELEX%3A32023R0564</s:t>
        </s:is>
      </s:c>
      <s:c r="F14" s="22" t="inlineStr">
        <s:is>
          <s:t>2026-10-23</s:t>
        </s:is>
      </s:c>
      <s:c r="G14" s="22" t="inlineStr">
        <s:is>
          <s:t>BG-EU-03</s:t>
        </s:is>
      </s:c>
    </s:row>
    <s:row r="15" ht="58" customHeight="1">
      <s:c r="A15" s="22" t="n">
        <s:v>7</s:v>
      </s:c>
      <s:c r="B15" s="22" t="inlineStr">
        <s:is>
          <s:t>Крайна дата</s:t>
        </s:is>
      </s:c>
      <s:c r="C15" s="22" t="inlineStr">
        <s:is>
          <s:t>Помощно поле; не е заявено законово задължение</s:t>
        </s:is>
      </s:c>
      <s:c r="D15" s="22" t="inlineStr">
        <s:is>
          <s:t>Помощно поле; не е заявено законово задължение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Краен час</s:t>
        </s:is>
      </s:c>
      <s:c r="C16" s="22" t="inlineStr">
        <s:is>
          <s:t>Помощно поле; не е заявено законово задължение</s:t>
        </s:is>
      </s:c>
      <s:c r="D16" s="22" t="inlineStr">
        <s:is>
          <s:t>Помощно поле; не е заявено законово задължение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Вид употреба</s:t>
        </s:is>
      </s:c>
      <s:c r="C17" s="22" t="inlineStr">
        <s:is>
          <s:t>Задължително в посочения обхват</s:t>
        </s:is>
      </s:c>
      <s:c r="D17" s="22" t="inlineStr">
        <s:is>
          <s:t>Регламент (ЕС) 2023/564, приложение; професионална употреба според вида третиране</s:t>
        </s:is>
      </s:c>
      <s:c r="E17" s="24" t="inlineStr">
        <s:is>
          <s:t>https://eur-lex.europa.eu/legal-content/EN/TXT/?qid=1789928212756&amp;uri=CELEX%3A32023R0564</s:t>
        </s:is>
      </s:c>
      <s:c r="F17" s="22" t="inlineStr">
        <s:is>
          <s:t>2026-10-23</s:t>
        </s:is>
      </s:c>
      <s:c r="G17" s="22" t="inlineStr">
        <s:is>
          <s:t>BG-EU-03</s:t>
        </s:is>
      </s:c>
    </s:row>
    <s:row r="18" ht="58" customHeight="1">
      <s:c r="A18" s="22" t="n">
        <s:v>10</s:v>
      </s:c>
      <s:c r="B18" s="22" t="inlineStr">
        <s:is>
          <s:t>Номер на блок / парцел</s:t>
        </s:is>
      </s:c>
      <s:c r="C18" s="22" t="inlineStr">
        <s:is>
          <s:t>Задължително в посочения обхват</s:t>
        </s:is>
      </s:c>
      <s:c r="D18" s="22" t="inlineStr">
        <s:is>
          <s:t>Регламент (ЕС) 2023/564, приложение; професионална употреба според вида третиране</s:t>
        </s:is>
      </s:c>
      <s:c r="E18" s="24" t="inlineStr">
        <s:is>
          <s:t>https://eur-lex.europa.eu/legal-content/EN/TXT/?qid=1789928212756&amp;uri=CELEX%3A32023R0564</s:t>
        </s:is>
      </s:c>
      <s:c r="F18" s="22" t="inlineStr">
        <s:is>
          <s:t>2026-10-23</s:t>
        </s:is>
      </s:c>
      <s:c r="G18" s="22" t="inlineStr">
        <s:is>
          <s:t>BG-EU-03</s:t>
        </s:is>
      </s:c>
    </s:row>
    <s:row r="19" ht="58" customHeight="1">
      <s:c r="A19" s="22" t="n">
        <s:v>10</s:v>
      </s:c>
      <s:c r="B19" s="22" t="inlineStr">
        <s:is>
          <s:t>Номер на блок / парцел</s:t>
        </s:is>
      </s:c>
      <s:c r="C19" s="22" t="inlineStr">
        <s:is>
          <s:t>Условно; вижте обхвата</s:t>
        </s:is>
      </s:c>
      <s:c r="D19" s="22" t="inlineStr">
        <s:is>
          <s:t>Наредба № 12/2023, чл. 11, ал. 6; отделен блок на стопанството</s:t>
        </s:is>
      </s:c>
      <s:c r="E19" s="24" t="inlineStr">
        <s:is>
          <s:t>https://www.mzh.government.bg/media/filer_public/2025/04/08/naredba__12_ot_23_avgust_2023_g_za_usloviiata_i_reda_za_upotreba_na_produkti_za_rastitelna_zashchita.pdf</s:t>
        </s:is>
      </s:c>
      <s:c r="F19" s="22" t="inlineStr">
        <s:is>
          <s:t>2026-10-23</s:t>
        </s:is>
      </s:c>
      <s:c r="G19" s="22" t="inlineStr">
        <s:is>
          <s:t>BG-FIELDS-02</s:t>
        </s:is>
      </s:c>
    </s:row>
    <s:row r="20" ht="58" customHeight="1">
      <s:c r="A20" s="22" t="n">
        <s:v>10</s:v>
      </s:c>
      <s:c r="B20" s="22" t="inlineStr">
        <s:is>
          <s:t>Номер на блок / парцел</s:t>
        </s:is>
      </s:c>
      <s:c r="C20" s="22" t="inlineStr">
        <s:is>
          <s:t>Условно; вижте обхвата</s:t>
        </s:is>
      </s:c>
      <s:c r="D20" s="22" t="inlineStr">
        <s:is>
          <s:t>Наредба № 12/2023, чл. 13, ал. 1; писмен договор при услуга, съхраняван отделно</s:t>
        </s:is>
      </s:c>
      <s:c r="E20" s="24" t="inlineStr">
        <s:is>
          <s:t>https://www.mzh.government.bg/media/filer_public/2025/04/08/naredba__12_ot_23_avgust_2023_g_za_usloviiata_i_reda_za_upotreba_na_produkti_za_rastitelna_zashchita.pdf</s:t>
        </s:is>
      </s:c>
      <s:c r="F20" s="22" t="inlineStr">
        <s:is>
          <s:t>2026-10-23</s:t>
        </s:is>
      </s:c>
      <s:c r="G20" s="22" t="inlineStr">
        <s:is>
          <s:t>BG-CONTRACT-01</s:t>
        </s:is>
      </s:c>
    </s:row>
    <s:row r="21" ht="58" customHeight="1">
      <s:c r="A21" s="22" t="n">
        <s:v>11</s:v>
      </s:c>
      <s:c r="B21" s="22" t="inlineStr">
        <s:is>
          <s:t>Точно местоположение / обект</s:t>
        </s:is>
      </s:c>
      <s:c r="C21" s="22" t="inlineStr">
        <s:is>
          <s:t>Задължително в посочения обхват</s:t>
        </s:is>
      </s:c>
      <s:c r="D21" s="22" t="inlineStr">
        <s:is>
          <s:t>Регламент (ЕС) 2023/564, приложение; професионална употреба според вида третиране</s:t>
        </s:is>
      </s:c>
      <s:c r="E21" s="24" t="inlineStr">
        <s:is>
          <s:t>https://eur-lex.europa.eu/legal-content/EN/TXT/?qid=1789928212756&amp;uri=CELEX%3A32023R0564</s:t>
        </s:is>
      </s:c>
      <s:c r="F21" s="22" t="inlineStr">
        <s:is>
          <s:t>2026-10-23</s:t>
        </s:is>
      </s:c>
      <s:c r="G21" s="22" t="inlineStr">
        <s:is>
          <s:t>BG-EU-03</s:t>
        </s:is>
      </s:c>
    </s:row>
    <s:row r="22" ht="58" customHeight="1">
      <s:c r="A22" s="22" t="n">
        <s:v>11</s:v>
      </s:c>
      <s:c r="B22" s="22" t="inlineStr">
        <s:is>
          <s:t>Точно местоположение / обект</s:t>
        </s:is>
      </s:c>
      <s:c r="C22" s="22" t="inlineStr">
        <s:is>
          <s:t>Задължително в посочения обхват</s:t>
        </s:is>
      </s:c>
      <s:c r="D22" s="22" t="inlineStr">
        <s:is>
          <s:t>Наредба № 12/2023, чл. 11, ал. 5; биологични агенти, наблюдения, проби и анализи според случая</s:t>
        </s:is>
      </s:c>
      <s:c r="E22" s="24" t="inlineStr">
        <s:is>
          <s:t>https://www.mzh.government.bg/media/filer_public/2025/04/08/naredba__12_ot_23_avgust_2023_g_za_usloviiata_i_reda_za_upotreba_na_produkti_za_rastitelna_zashchita.pdf</s:t>
        </s:is>
      </s:c>
      <s:c r="F22" s="22" t="inlineStr">
        <s:is>
          <s:t>2026-10-23</s:t>
        </s:is>
      </s:c>
      <s:c r="G22" s="22" t="inlineStr">
        <s:is>
          <s:t>BG-FIELDS-01</s:t>
        </s:is>
      </s:c>
    </s:row>
    <s:row r="23" ht="58" customHeight="1">
      <s:c r="A23" s="22" t="n">
        <s:v>11</s:v>
      </s:c>
      <s:c r="B23" s="22" t="inlineStr">
        <s:is>
          <s:t>Точно местоположение / обект</s:t>
        </s:is>
      </s:c>
      <s:c r="C23" s="22" t="inlineStr">
        <s:is>
          <s:t>Условно; вижте обхвата</s:t>
        </s:is>
      </s:c>
      <s:c r="D23" s="22" t="inlineStr">
        <s:is>
          <s:t>Наредба № 12/2023, чл. 13, ал. 1; писмен договор при услуга, съхраняван отделно</s:t>
        </s:is>
      </s:c>
      <s:c r="E23" s="24" t="inlineStr">
        <s:is>
          <s:t>https://www.mzh.government.bg/media/filer_public/2025/04/08/naredba__12_ot_23_avgust_2023_g_za_usloviiata_i_reda_za_upotreba_na_produkti_za_rastitelna_zashchita.pdf</s:t>
        </s:is>
      </s:c>
      <s:c r="F23" s="22" t="inlineStr">
        <s:is>
          <s:t>2026-10-23</s:t>
        </s:is>
      </s:c>
      <s:c r="G23" s="22" t="inlineStr">
        <s:is>
          <s:t>BG-CONTRACT-01</s:t>
        </s:is>
      </s:c>
    </s:row>
    <s:row r="24" ht="58" customHeight="1">
      <s:c r="A24" s="22" t="n">
        <s:v>12</s:v>
      </s:c>
      <s:c r="B24" s="22" t="inlineStr">
        <s:is>
          <s:t>Култура / продукт / земеползване</s:t>
        </s:is>
      </s:c>
      <s:c r="C24" s="22" t="inlineStr">
        <s:is>
          <s:t>Задължително в посочения обхват</s:t>
        </s:is>
      </s:c>
      <s:c r="D24" s="22" t="inlineStr">
        <s:is>
          <s:t>Регламент (ЕС) 2023/564, приложение; професионална употреба според вида третиране</s:t>
        </s:is>
      </s:c>
      <s:c r="E24" s="24" t="inlineStr">
        <s:is>
          <s:t>https://eur-lex.europa.eu/legal-content/EN/TXT/?qid=1789928212756&amp;uri=CELEX%3A32023R0564</s:t>
        </s:is>
      </s:c>
      <s:c r="F24" s="22" t="inlineStr">
        <s:is>
          <s:t>2026-10-23</s:t>
        </s:is>
      </s:c>
      <s:c r="G24" s="22" t="inlineStr">
        <s:is>
          <s:t>BG-EU-03</s:t>
        </s:is>
      </s:c>
    </s:row>
    <s:row r="25" ht="58" customHeight="1">
      <s:c r="A25" s="22" t="n">
        <s:v>12</s:v>
      </s:c>
      <s:c r="B25" s="22" t="inlineStr">
        <s:is>
          <s:t>Култура / продукт / земеползване</s:t>
        </s:is>
      </s:c>
      <s:c r="C25" s="22" t="inlineStr">
        <s:is>
          <s:t>Задължително в посочения обхват</s:t>
        </s:is>
      </s:c>
      <s:c r="D25" s="22" t="inlineStr">
        <s:is>
          <s:t>Наредба № 12/2023, чл. 11, ал. 5; биологични агенти, наблюдения, проби и анализи според случая</s:t>
        </s:is>
      </s:c>
      <s:c r="E25" s="24" t="inlineStr">
        <s:is>
          <s:t>https://www.mzh.government.bg/media/filer_public/2025/04/08/naredba__12_ot_23_avgust_2023_g_za_usloviiata_i_reda_za_upotreba_na_produkti_za_rastitelna_zashchita.pdf</s:t>
        </s:is>
      </s:c>
      <s:c r="F25" s="22" t="inlineStr">
        <s:is>
          <s:t>2026-10-23</s:t>
        </s:is>
      </s:c>
      <s:c r="G25" s="22" t="inlineStr">
        <s:is>
          <s:t>BG-FIELDS-01</s:t>
        </s:is>
      </s:c>
    </s:row>
    <s:row r="26" ht="58" customHeight="1">
      <s:c r="A26" s="22" t="n">
        <s:v>12</s:v>
      </s:c>
      <s:c r="B26" s="22" t="inlineStr">
        <s:is>
          <s:t>Култура / продукт / земеползване</s:t>
        </s:is>
      </s:c>
      <s:c r="C26" s="22" t="inlineStr">
        <s:is>
          <s:t>Условно; вижте обхвата</s:t>
        </s:is>
      </s:c>
      <s:c r="D26" s="22" t="inlineStr">
        <s:is>
          <s:t>Наредба № 12/2023, чл. 13, ал. 1; писмен договор при услуга, съхраняван отделно</s:t>
        </s:is>
      </s:c>
      <s:c r="E26" s="24" t="inlineStr">
        <s:is>
          <s:t>https://www.mzh.government.bg/media/filer_public/2025/04/08/naredba__12_ot_23_avgust_2023_g_za_usloviiata_i_reda_za_upotreba_na_produkti_za_rastitelna_zashchita.pdf</s:t>
        </s:is>
      </s:c>
      <s:c r="F26" s="22" t="inlineStr">
        <s:is>
          <s:t>2026-10-23</s:t>
        </s:is>
      </s:c>
      <s:c r="G26" s="22" t="inlineStr">
        <s:is>
          <s:t>BG-CONTRACT-01</s:t>
        </s:is>
      </s:c>
    </s:row>
    <s:row r="27" ht="58" customHeight="1">
      <s:c r="A27" s="22" t="n">
        <s:v>13</s:v>
      </s:c>
      <s:c r="B27" s="22" t="inlineStr">
        <s:is>
          <s:t>Пълно търговско наименование на ПРЗ / адювант</s:t>
        </s:is>
      </s:c>
      <s:c r="C27" s="22" t="inlineStr">
        <s:is>
          <s:t>Задължително в посочения обхват</s:t>
        </s:is>
      </s:c>
      <s:c r="D27" s="22" t="inlineStr">
        <s:is>
          <s:t>Регламент (ЕС) 2023/564, приложение; професионална употреба според вида третиране</s:t>
        </s:is>
      </s:c>
      <s:c r="E27" s="24" t="inlineStr">
        <s:is>
          <s:t>https://eur-lex.europa.eu/legal-content/EN/TXT/?qid=1789928212756&amp;uri=CELEX%3A32023R0564</s:t>
        </s:is>
      </s:c>
      <s:c r="F27" s="22" t="inlineStr">
        <s:is>
          <s:t>2026-10-23</s:t>
        </s:is>
      </s:c>
      <s:c r="G27" s="22" t="inlineStr">
        <s:is>
          <s:t>BG-EU-03</s:t>
        </s:is>
      </s:c>
    </s:row>
    <s:row r="28" ht="58" customHeight="1">
      <s:c r="A28" s="22" t="n">
        <s:v>13</s:v>
      </s:c>
      <s:c r="B28" s="22" t="inlineStr">
        <s:is>
          <s:t>Пълно търговско наименование на ПРЗ / адювант</s:t>
        </s:is>
      </s:c>
      <s:c r="C28" s="22" t="inlineStr">
        <s:is>
          <s:t>Задължително в посочения обхват</s:t>
        </s:is>
      </s:c>
      <s:c r="D28" s="22" t="inlineStr">
        <s:is>
          <s:t>Наредба № 12/2023, чл. 11, ал. 5; биологични агенти, наблюдения, проби и анализи според случая</s:t>
        </s:is>
      </s:c>
      <s:c r="E28" s="24" t="inlineStr">
        <s:is>
          <s:t>https://www.mzh.government.bg/media/filer_public/2025/04/08/naredba__12_ot_23_avgust_2023_g_za_usloviiata_i_reda_za_upotreba_na_produkti_za_rastitelna_zashchita.pdf</s:t>
        </s:is>
      </s:c>
      <s:c r="F28" s="22" t="inlineStr">
        <s:is>
          <s:t>2026-10-23</s:t>
        </s:is>
      </s:c>
      <s:c r="G28" s="22" t="inlineStr">
        <s:is>
          <s:t>BG-FIELDS-01</s:t>
        </s:is>
      </s:c>
    </s:row>
    <s:row r="29" ht="58" customHeight="1">
      <s:c r="A29" s="22" t="n">
        <s:v>13</s:v>
      </s:c>
      <s:c r="B29" s="22" t="inlineStr">
        <s:is>
          <s:t>Пълно търговско наименование на ПРЗ / адювант</s:t>
        </s:is>
      </s:c>
      <s:c r="C29" s="22" t="inlineStr">
        <s:is>
          <s:t>Условно; вижте обхвата</s:t>
        </s:is>
      </s:c>
      <s:c r="D29" s="22" t="inlineStr">
        <s:is>
          <s:t>Наредба № 12/2023, чл. 13, ал. 1; писмен договор при услуга, съхраняван отделно</s:t>
        </s:is>
      </s:c>
      <s:c r="E29" s="24" t="inlineStr">
        <s:is>
          <s:t>https://www.mzh.government.bg/media/filer_public/2025/04/08/naredba__12_ot_23_avgust_2023_g_za_usloviiata_i_reda_za_upotreba_na_produkti_za_rastitelna_zashchita.pdf</s:t>
        </s:is>
      </s:c>
      <s:c r="F29" s="22" t="inlineStr">
        <s:is>
          <s:t>2026-10-23</s:t>
        </s:is>
      </s:c>
      <s:c r="G29" s="22" t="inlineStr">
        <s:is>
          <s:t>BG-CONTRACT-01</s:t>
        </s:is>
      </s:c>
    </s:row>
    <s:row r="30" ht="58" customHeight="1">
      <s:c r="A30" s="22" t="n">
        <s:v>14</s:v>
      </s:c>
      <s:c r="B30" s="22" t="inlineStr">
        <s:is>
          <s:t>Номер на разрешение</s:t>
        </s:is>
      </s:c>
      <s:c r="C30" s="22" t="inlineStr">
        <s:is>
          <s:t>Задължително в посочения обхват</s:t>
        </s:is>
      </s:c>
      <s:c r="D30" s="22" t="inlineStr">
        <s:is>
          <s:t>Регламент (ЕС) 2023/564, приложение; професионална употреба според вида третиране</s:t>
        </s:is>
      </s:c>
      <s:c r="E30" s="24" t="inlineStr">
        <s:is>
          <s:t>https://eur-lex.europa.eu/legal-content/EN/TXT/?qid=1789928212756&amp;uri=CELEX%3A32023R0564</s:t>
        </s:is>
      </s:c>
      <s:c r="F30" s="22" t="inlineStr">
        <s:is>
          <s:t>2026-10-23</s:t>
        </s:is>
      </s:c>
      <s:c r="G30" s="22" t="inlineStr">
        <s:is>
          <s:t>BG-EU-03</s:t>
        </s:is>
      </s:c>
    </s:row>
    <s:row r="31" ht="58" customHeight="1">
      <s:c r="A31" s="22" t="n">
        <s:v>15</s:v>
      </s:c>
      <s:c r="B31" s="22" t="inlineStr">
        <s:is>
          <s:t>Приложена доза</s:t>
        </s:is>
      </s:c>
      <s:c r="C31" s="22" t="inlineStr">
        <s:is>
          <s:t>Задължително в посочения обхват</s:t>
        </s:is>
      </s:c>
      <s:c r="D31" s="22" t="inlineStr">
        <s:is>
          <s:t>Регламент (ЕС) 2023/564, приложение; професионална употреба според вида третиране</s:t>
        </s:is>
      </s:c>
      <s:c r="E31" s="24" t="inlineStr">
        <s:is>
          <s:t>https://eur-lex.europa.eu/legal-content/EN/TXT/?qid=1789928212756&amp;uri=CELEX%3A32023R0564</s:t>
        </s:is>
      </s:c>
      <s:c r="F31" s="22" t="inlineStr">
        <s:is>
          <s:t>2026-10-23</s:t>
        </s:is>
      </s:c>
      <s:c r="G31" s="22" t="inlineStr">
        <s:is>
          <s:t>BG-EU-03</s:t>
        </s:is>
      </s:c>
    </s:row>
    <s:row r="32" ht="58" customHeight="1">
      <s:c r="A32" s="22" t="n">
        <s:v>15</s:v>
      </s:c>
      <s:c r="B32" s="22" t="inlineStr">
        <s:is>
          <s:t>Приложена доза</s:t>
        </s:is>
      </s:c>
      <s:c r="C32" s="22" t="inlineStr">
        <s:is>
          <s:t>Задължително в посочения обхват</s:t>
        </s:is>
      </s:c>
      <s:c r="D32" s="22" t="inlineStr">
        <s:is>
          <s:t>Наредба № 12/2023, чл. 11, ал. 5; биологични агенти, наблюдения, проби и анализи според случая</s:t>
        </s:is>
      </s:c>
      <s:c r="E32" s="24" t="inlineStr">
        <s:is>
          <s:t>https://www.mzh.government.bg/media/filer_public/2025/04/08/naredba__12_ot_23_avgust_2023_g_za_usloviiata_i_reda_za_upotreba_na_produkti_za_rastitelna_zashchita.pdf</s:t>
        </s:is>
      </s:c>
      <s:c r="F32" s="22" t="inlineStr">
        <s:is>
          <s:t>2026-10-23</s:t>
        </s:is>
      </s:c>
      <s:c r="G32" s="22" t="inlineStr">
        <s:is>
          <s:t>BG-FIELDS-01</s:t>
        </s:is>
      </s:c>
    </s:row>
    <s:row r="33" ht="58" customHeight="1">
      <s:c r="A33" s="22" t="n">
        <s:v>15</s:v>
      </s:c>
      <s:c r="B33" s="22" t="inlineStr">
        <s:is>
          <s:t>Приложена доза</s:t>
        </s:is>
      </s:c>
      <s:c r="C33" s="22" t="inlineStr">
        <s:is>
          <s:t>Условно; вижте обхвата</s:t>
        </s:is>
      </s:c>
      <s:c r="D33" s="22" t="inlineStr">
        <s:is>
          <s:t>Наредба № 12/2023, чл. 13, ал. 1; писмен договор при услуга, съхраняван отделно</s:t>
        </s:is>
      </s:c>
      <s:c r="E33" s="24" t="inlineStr">
        <s:is>
          <s:t>https://www.mzh.government.bg/media/filer_public/2025/04/08/naredba__12_ot_23_avgust_2023_g_za_usloviiata_i_reda_za_upotreba_na_produkti_za_rastitelna_zashchita.pdf</s:t>
        </s:is>
      </s:c>
      <s:c r="F33" s="22" t="inlineStr">
        <s:is>
          <s:t>2026-10-23</s:t>
        </s:is>
      </s:c>
      <s:c r="G33" s="22" t="inlineStr">
        <s:is>
          <s:t>BG-CONTRACT-01</s:t>
        </s:is>
      </s:c>
    </s:row>
    <s:row r="34" ht="58" customHeight="1">
      <s:c r="A34" s="22" t="n">
        <s:v>16</s:v>
      </s:c>
      <s:c r="B34" s="22" t="inlineStr">
        <s:is>
          <s:t>Мерна единица на дозата</s:t>
        </s:is>
      </s:c>
      <s:c r="C34" s="22" t="inlineStr">
        <s:is>
          <s:t>Задължително в посочения обхват</s:t>
        </s:is>
      </s:c>
      <s:c r="D34" s="22" t="inlineStr">
        <s:is>
          <s:t>Регламент (ЕС) 2023/564, приложение; професионална употреба според вида третиране</s:t>
        </s:is>
      </s:c>
      <s:c r="E34" s="24" t="inlineStr">
        <s:is>
          <s:t>https://eur-lex.europa.eu/legal-content/EN/TXT/?qid=1789928212756&amp;uri=CELEX%3A32023R0564</s:t>
        </s:is>
      </s:c>
      <s:c r="F34" s="22" t="inlineStr">
        <s:is>
          <s:t>2026-10-23</s:t>
        </s:is>
      </s:c>
      <s:c r="G34" s="22" t="inlineStr">
        <s:is>
          <s:t>BG-EU-03</s:t>
        </s:is>
      </s:c>
    </s:row>
    <s:row r="35" ht="58" customHeight="1">
      <s:c r="A35" s="22" t="n">
        <s:v>16</s:v>
      </s:c>
      <s:c r="B35" s="22" t="inlineStr">
        <s:is>
          <s:t>Мерна единица на дозата</s:t>
        </s:is>
      </s:c>
      <s:c r="C35" s="22" t="inlineStr">
        <s:is>
          <s:t>Задължително в посочения обхват</s:t>
        </s:is>
      </s:c>
      <s:c r="D35" s="22" t="inlineStr">
        <s:is>
          <s:t>Наредба № 12/2023, чл. 11, ал. 5; биологични агенти, наблюдения, проби и анализи според случая</s:t>
        </s:is>
      </s:c>
      <s:c r="E35" s="24" t="inlineStr">
        <s:is>
          <s:t>https://www.mzh.government.bg/media/filer_public/2025/04/08/naredba__12_ot_23_avgust_2023_g_za_usloviiata_i_reda_za_upotreba_na_produkti_za_rastitelna_zashchita.pdf</s:t>
        </s:is>
      </s:c>
      <s:c r="F35" s="22" t="inlineStr">
        <s:is>
          <s:t>2026-10-23</s:t>
        </s:is>
      </s:c>
      <s:c r="G35" s="22" t="inlineStr">
        <s:is>
          <s:t>BG-FIELDS-01</s:t>
        </s:is>
      </s:c>
    </s:row>
    <s:row r="36" ht="58" customHeight="1">
      <s:c r="A36" s="22" t="n">
        <s:v>16</s:v>
      </s:c>
      <s:c r="B36" s="22" t="inlineStr">
        <s:is>
          <s:t>Мерна единица на дозата</s:t>
        </s:is>
      </s:c>
      <s:c r="C36" s="22" t="inlineStr">
        <s:is>
          <s:t>Условно; вижте обхвата</s:t>
        </s:is>
      </s:c>
      <s:c r="D36" s="22" t="inlineStr">
        <s:is>
          <s:t>Наредба № 12/2023, чл. 13, ал. 1; писмен договор при услуга, съхраняван отделно</s:t>
        </s:is>
      </s:c>
      <s:c r="E36" s="24" t="inlineStr">
        <s:is>
          <s:t>https://www.mzh.government.bg/media/filer_public/2025/04/08/naredba__12_ot_23_avgust_2023_g_za_usloviiata_i_reda_za_upotreba_na_produkti_za_rastitelna_zashchita.pdf</s:t>
        </s:is>
      </s:c>
      <s:c r="F36" s="22" t="inlineStr">
        <s:is>
          <s:t>2026-10-23</s:t>
        </s:is>
      </s:c>
      <s:c r="G36" s="22" t="inlineStr">
        <s:is>
          <s:t>BG-CONTRACT-01</s:t>
        </s:is>
      </s:c>
    </s:row>
    <s:row r="37" ht="58" customHeight="1">
      <s:c r="A37" s="22" t="n">
        <s:v>17</s:v>
      </s:c>
      <s:c r="B37" s="22" t="inlineStr">
        <s:is>
          <s:t>Третирана площ / количество</s:t>
        </s:is>
      </s:c>
      <s:c r="C37" s="22" t="inlineStr">
        <s:is>
          <s:t>Задължително в посочения обхват</s:t>
        </s:is>
      </s:c>
      <s:c r="D37" s="22" t="inlineStr">
        <s:is>
          <s:t>Регламент (ЕС) 2023/564, приложение; професионална употреба според вида третиране</s:t>
        </s:is>
      </s:c>
      <s:c r="E37" s="24" t="inlineStr">
        <s:is>
          <s:t>https://eur-lex.europa.eu/legal-content/EN/TXT/?qid=1789928212756&amp;uri=CELEX%3A32023R0564</s:t>
        </s:is>
      </s:c>
      <s:c r="F37" s="22" t="inlineStr">
        <s:is>
          <s:t>2026-10-23</s:t>
        </s:is>
      </s:c>
      <s:c r="G37" s="22" t="inlineStr">
        <s:is>
          <s:t>BG-EU-03</s:t>
        </s:is>
      </s:c>
    </s:row>
    <s:row r="38" ht="58" customHeight="1">
      <s:c r="A38" s="22" t="n">
        <s:v>18</s:v>
      </s:c>
      <s:c r="B38" s="22" t="inlineStr">
        <s:is>
          <s:t>Единица на площта / количеството</s:t>
        </s:is>
      </s:c>
      <s:c r="C38" s="22" t="inlineStr">
        <s:is>
          <s:t>Задължително в посочения обхват</s:t>
        </s:is>
      </s:c>
      <s:c r="D38" s="22" t="inlineStr">
        <s:is>
          <s:t>Регламент (ЕС) 2023/564, приложение; професионална употреба според вида третиране</s:t>
        </s:is>
      </s:c>
      <s:c r="E38" s="24" t="inlineStr">
        <s:is>
          <s:t>https://eur-lex.europa.eu/legal-content/EN/TXT/?qid=1789928212756&amp;uri=CELEX%3A32023R0564</s:t>
        </s:is>
      </s:c>
      <s:c r="F38" s="22" t="inlineStr">
        <s:is>
          <s:t>2026-10-23</s:t>
        </s:is>
      </s:c>
      <s:c r="G38" s="22" t="inlineStr">
        <s:is>
          <s:t>BG-EU-03</s:t>
        </s:is>
      </s:c>
    </s:row>
    <s:row r="39" ht="58" customHeight="1">
      <s:c r="A39" s="22" t="n">
        <s:v>19</s:v>
      </s:c>
      <s:c r="B39" s="22" t="inlineStr">
        <s:is>
          <s:t>Име на действителния оператор</s:t>
        </s:is>
      </s:c>
      <s:c r="C39" s="22" t="inlineStr">
        <s:is>
          <s:t>Помощно поле; не е заявено законово задължение</s:t>
        </s:is>
      </s:c>
      <s:c r="D39" s="22" t="inlineStr">
        <s:is>
          <s:t>Помощно поле; не е заявено законово задължение</s:t>
        </s:is>
      </s:c>
      <s:c r="E39" s="23" t="n"/>
      <s:c r="F39" s="23" t="n"/>
      <s:c r="G39" s="23" t="n"/>
    </s:row>
    <s:row r="40" ht="58" customHeight="1">
      <s:c r="A40" s="22" t="n">
        <s:v>20</s:v>
      </s:c>
      <s:c r="B40" s="22" t="inlineStr">
        <s:is>
          <s:t>Бележки / допълнителни условия</s:t>
        </s:is>
      </s:c>
      <s:c r="C40" s="22" t="inlineStr">
        <s:is>
          <s:t>Помощно поле; не е заявено законово задължение</s:t>
        </s:is>
      </s:c>
      <s:c r="D40" s="22" t="inlineStr">
        <s:is>
          <s:t>Помощно поле; не е заявено законово задължение</s:t>
        </s:is>
      </s:c>
      <s:c r="E40" s="23" t="n"/>
      <s:c r="F40" s="23" t="n"/>
      <s:c r="G40" s="23" t="n"/>
    </s:row>
    <s:row r="41" ht="58" customHeight="1">
      <s:c r="A41" s="22" t="n">
        <s:v>21</s:v>
      </s:c>
      <s:c r="B41" s="22" t="inlineStr">
        <s:is>
          <s:t>Култура / употреба по EPPO, ако е приложимо</s:t>
        </s:is>
      </s:c>
      <s:c r="C41" s="22" t="inlineStr">
        <s:is>
          <s:t>Условно; вижте обхвата</s:t>
        </s:is>
      </s:c>
      <s:c r="D41" s="22" t="inlineStr">
        <s:is>
          <s:t>Регламент (ЕС) 2023/564, приложение; час/BBCH при ограничения в разрешението; EPPO, ако е приложимо</s:t>
        </s:is>
      </s:c>
      <s:c r="E41" s="24" t="inlineStr">
        <s:is>
          <s:t>https://eur-lex.europa.eu/legal-content/EN/TXT/?qid=1789928212756&amp;uri=CELEX%3A32023R0564</s:t>
        </s:is>
      </s:c>
      <s:c r="F41" s="22" t="inlineStr">
        <s:is>
          <s:t>2026-10-23</s:t>
        </s:is>
      </s:c>
      <s:c r="G41" s="22" t="inlineStr">
        <s:is>
          <s:t>BG-EU-03</s:t>
        </s:is>
      </s:c>
    </s:row>
    <s:row r="42" ht="58" customHeight="1">
      <s:c r="A42" s="22" t="n">
        <s:v>22</s:v>
      </s:c>
      <s:c r="B42" s="22" t="inlineStr">
        <s:is>
          <s:t>Фенофаза / BBCH, ако е приложимо</s:t>
        </s:is>
      </s:c>
      <s:c r="C42" s="22" t="inlineStr">
        <s:is>
          <s:t>Условно; вижте обхвата</s:t>
        </s:is>
      </s:c>
      <s:c r="D42" s="22" t="inlineStr">
        <s:is>
          <s:t>Регламент (ЕС) 2023/564, приложение; час/BBCH при ограничения в разрешението; EPPO, ако е приложимо</s:t>
        </s:is>
      </s:c>
      <s:c r="E42" s="24" t="inlineStr">
        <s:is>
          <s:t>https://eur-lex.europa.eu/legal-content/EN/TXT/?qid=1789928212756&amp;uri=CELEX%3A32023R0564</s:t>
        </s:is>
      </s:c>
      <s:c r="F42" s="22" t="inlineStr">
        <s:is>
          <s:t>2026-10-23</s:t>
        </s:is>
      </s:c>
      <s:c r="G42" s="22" t="inlineStr">
        <s:is>
          <s:t>BG-EU-03</s:t>
        </s:is>
      </s:c>
    </s:row>
    <s:row r="43" ht="58" customHeight="1">
      <s:c r="A43" s="22" t="n">
        <s:v>22</s:v>
      </s:c>
      <s:c r="B43" s="22" t="inlineStr">
        <s:is>
          <s:t>Фенофаза / BBCH, ако е приложимо</s:t>
        </s:is>
      </s:c>
      <s:c r="C43" s="22" t="inlineStr">
        <s:is>
          <s:t>Задължително в посочения обхват</s:t>
        </s:is>
      </s:c>
      <s:c r="D43" s="22" t="inlineStr">
        <s:is>
          <s:t>Наредба № 12/2023, чл. 11, ал. 5; биологични агенти, наблюдения, проби и анализи според случая</s:t>
        </s:is>
      </s:c>
      <s:c r="E43" s="24" t="inlineStr">
        <s:is>
          <s:t>https://www.mzh.government.bg/media/filer_public/2025/04/08/naredba__12_ot_23_avgust_2023_g_za_usloviiata_i_reda_za_upotreba_na_produkti_za_rastitelna_zashchita.pdf</s:t>
        </s:is>
      </s:c>
      <s:c r="F43" s="22" t="inlineStr">
        <s:is>
          <s:t>2026-10-23</s:t>
        </s:is>
      </s:c>
      <s:c r="G43" s="22" t="inlineStr">
        <s:is>
          <s:t>BG-FIELDS-01</s:t>
        </s:is>
      </s:c>
    </s:row>
    <s:row r="44" ht="58" customHeight="1">
      <s:c r="A44" s="22" t="n">
        <s:v>22</s:v>
      </s:c>
      <s:c r="B44" s="22" t="inlineStr">
        <s:is>
          <s:t>Фенофаза / BBCH, ако е приложимо</s:t>
        </s:is>
      </s:c>
      <s:c r="C44" s="22" t="inlineStr">
        <s:is>
          <s:t>Условно; вижте обхвата</s:t>
        </s:is>
      </s:c>
      <s:c r="D44" s="22" t="inlineStr">
        <s:is>
          <s:t>Наредба № 12/2023, чл. 13, ал. 1; писмен договор при услуга, съхраняван отделно</s:t>
        </s:is>
      </s:c>
      <s:c r="E44" s="24" t="inlineStr">
        <s:is>
          <s:t>https://www.mzh.government.bg/media/filer_public/2025/04/08/naredba__12_ot_23_avgust_2023_g_za_usloviiata_i_reda_za_upotreba_na_produkti_za_rastitelna_zashchita.pdf</s:t>
        </s:is>
      </s:c>
      <s:c r="F44" s="22" t="inlineStr">
        <s:is>
          <s:t>2026-10-23</s:t>
        </s:is>
      </s:c>
      <s:c r="G44" s="22" t="inlineStr">
        <s:is>
          <s:t>BG-CONTRACT-01</s:t>
        </s:is>
      </s:c>
    </s:row>
    <s:row r="45" ht="58" customHeight="1">
      <s:c r="A45" s="22" t="n">
        <s:v>23</s:v>
      </s:c>
      <s:c r="B45" s="22" t="inlineStr">
        <s:is>
          <s:t>Партида семена / материал, ако е приложимо</s:t>
        </s:is>
      </s:c>
      <s:c r="C45" s="22" t="inlineStr">
        <s:is>
          <s:t>Условно; вижте обхвата</s:t>
        </s:is>
      </s:c>
      <s:c r="D45" s="22" t="inlineStr">
        <s:is>
          <s:t>Регламент (ЕС) 2023/564, приложение; партида при третиране на семена / материал, ако е приложимо</s:t>
        </s:is>
      </s:c>
      <s:c r="E45" s="24" t="inlineStr">
        <s:is>
          <s:t>https://eur-lex.europa.eu/legal-content/EN/TXT/?qid=1789928212756&amp;uri=CELEX%3A32023R0564</s:t>
        </s:is>
      </s:c>
      <s:c r="F45" s="22" t="inlineStr">
        <s:is>
          <s:t>2026-10-23</s:t>
        </s:is>
      </s:c>
      <s:c r="G45" s="22" t="inlineStr">
        <s:is>
          <s:t>BG-EU-04</s:t>
        </s:is>
      </s:c>
    </s:row>
    <s:row r="46" ht="58" customHeight="1">
      <s:c r="A46" s="22" t="n">
        <s:v>24</s:v>
      </s:c>
      <s:c r="B46" s="22" t="inlineStr">
        <s:is>
          <s:t>Наблюдения: вредител, развитие, плътност / нападение и дата</s:t>
        </s:is>
      </s:c>
      <s:c r="C46" s="22" t="inlineStr">
        <s:is>
          <s:t>Задължително в посочения обхват</s:t>
        </s:is>
      </s:c>
      <s:c r="D46" s="22" t="inlineStr">
        <s:is>
          <s:t>Наредба № 12/2023, чл. 11, ал. 5; биологични агенти, наблюдения, проби и анализи според случая</s:t>
        </s:is>
      </s:c>
      <s:c r="E46" s="24" t="inlineStr">
        <s:is>
          <s:t>https://www.mzh.government.bg/media/filer_public/2025/04/08/naredba__12_ot_23_avgust_2023_g_za_usloviiata_i_reda_za_upotreba_na_produkti_za_rastitelna_zashchita.pdf</s:t>
        </s:is>
      </s:c>
      <s:c r="F46" s="22" t="inlineStr">
        <s:is>
          <s:t>2026-10-23</s:t>
        </s:is>
      </s:c>
      <s:c r="G46" s="22" t="inlineStr">
        <s:is>
          <s:t>BG-FIELDS-01</s:t>
        </s:is>
      </s:c>
    </s:row>
    <s:row r="47" ht="58" customHeight="1">
      <s:c r="A47" s="22" t="n">
        <s:v>25</s:v>
      </s:c>
      <s:c r="B47" s="22" t="inlineStr">
        <s:is>
          <s:t>Концентрация и единица</s:t>
        </s:is>
      </s:c>
      <s:c r="C47" s="22" t="inlineStr">
        <s:is>
          <s:t>Задължително в посочения обхват</s:t>
        </s:is>
      </s:c>
      <s:c r="D47" s="22" t="inlineStr">
        <s:is>
          <s:t>Наредба № 12/2023, чл. 11, ал. 5; биологични агенти, наблюдения, проби и анализи според случая</s:t>
        </s:is>
      </s:c>
      <s:c r="E47" s="24" t="inlineStr">
        <s:is>
          <s:t>https://www.mzh.government.bg/media/filer_public/2025/04/08/naredba__12_ot_23_avgust_2023_g_za_usloviiata_i_reda_za_upotreba_na_produkti_za_rastitelna_zashchita.pdf</s:t>
        </s:is>
      </s:c>
      <s:c r="F47" s="22" t="inlineStr">
        <s:is>
          <s:t>2026-10-23</s:t>
        </s:is>
      </s:c>
      <s:c r="G47" s="22" t="inlineStr">
        <s:is>
          <s:t>BG-FIELDS-01</s:t>
        </s:is>
      </s:c>
    </s:row>
    <s:row r="48" ht="58" customHeight="1">
      <s:c r="A48" s="22" t="n">
        <s:v>26</s:v>
      </s:c>
      <s:c r="B48" s="22" t="inlineStr">
        <s:is>
          <s:t>Използвана техника / оборудване</s:t>
        </s:is>
      </s:c>
      <s:c r="C48" s="22" t="inlineStr">
        <s:is>
          <s:t>Задължително в посочения обхват</s:t>
        </s:is>
      </s:c>
      <s:c r="D48" s="22" t="inlineStr">
        <s:is>
          <s:t>Наредба № 12/2023, чл. 11, ал. 5; биологични агенти, наблюдения, проби и анализи според случая</s:t>
        </s:is>
      </s:c>
      <s:c r="E48" s="24" t="inlineStr">
        <s:is>
          <s:t>https://www.mzh.government.bg/media/filer_public/2025/04/08/naredba__12_ot_23_avgust_2023_g_za_usloviiata_i_reda_za_upotreba_na_produkti_za_rastitelna_zashchita.pdf</s:t>
        </s:is>
      </s:c>
      <s:c r="F48" s="22" t="inlineStr">
        <s:is>
          <s:t>2026-10-23</s:t>
        </s:is>
      </s:c>
      <s:c r="G48" s="22" t="inlineStr">
        <s:is>
          <s:t>BG-FIELDS-01</s:t>
        </s:is>
      </s:c>
    </s:row>
    <s:row r="49" ht="58" customHeight="1">
      <s:c r="A49" s="22" t="n">
        <s:v>27</s:v>
      </s:c>
      <s:c r="B49" s="22" t="inlineStr">
        <s:is>
          <s:t>Биологичен агент: вид, латинско / търговско име и дата</s:t>
        </s:is>
      </s:c>
      <s:c r="C49" s="22" t="inlineStr">
        <s:is>
          <s:t>Задължително в посочения обхват</s:t>
        </s:is>
      </s:c>
      <s:c r="D49" s="22" t="inlineStr">
        <s:is>
          <s:t>Наредба № 12/2023, чл. 11, ал. 5; биологични агенти, наблюдения, проби и анализи според случая</s:t>
        </s:is>
      </s:c>
      <s:c r="E49" s="24" t="inlineStr">
        <s:is>
          <s:t>https://www.mzh.government.bg/media/filer_public/2025/04/08/naredba__12_ot_23_avgust_2023_g_za_usloviiata_i_reda_za_upotreba_na_produkti_za_rastitelna_zashchita.pdf</s:t>
        </s:is>
      </s:c>
      <s:c r="F49" s="22" t="inlineStr">
        <s:is>
          <s:t>2026-10-23</s:t>
        </s:is>
      </s:c>
      <s:c r="G49" s="22" t="inlineStr">
        <s:is>
          <s:t>BG-FIELDS-01</s:t>
        </s:is>
      </s:c>
    </s:row>
    <s:row r="50" ht="58" customHeight="1">
      <s:c r="A50" s="22" t="n">
        <s:v>28</s:v>
      </s:c>
      <s:c r="B50" s="22" t="inlineStr">
        <s:is>
          <s:t>Дата на прибиране на реколтата</s:t>
        </s:is>
      </s:c>
      <s:c r="C50" s="22" t="inlineStr">
        <s:is>
          <s:t>Задължително в посочения обхват</s:t>
        </s:is>
      </s:c>
      <s:c r="D50" s="22" t="inlineStr">
        <s:is>
          <s:t>Наредба № 12/2023, чл. 11, ал. 5; биологични агенти, наблюдения, проби и анализи според случая</s:t>
        </s:is>
      </s:c>
      <s:c r="E50" s="24" t="inlineStr">
        <s:is>
          <s:t>https://www.mzh.government.bg/media/filer_public/2025/04/08/naredba__12_ot_23_avgust_2023_g_za_usloviiata_i_reda_za_upotreba_na_produkti_za_rastitelna_zashchita.pdf</s:t>
        </s:is>
      </s:c>
      <s:c r="F50" s="22" t="inlineStr">
        <s:is>
          <s:t>2026-10-23</s:t>
        </s:is>
      </s:c>
      <s:c r="G50" s="22" t="inlineStr">
        <s:is>
          <s:t>BG-FIELDS-01</s:t>
        </s:is>
      </s:c>
    </s:row>
    <s:row r="51" ht="58" customHeight="1">
      <s:c r="A51" s="22" t="n">
        <s:v>29</s:v>
      </s:c>
      <s:c r="B51" s="22" t="inlineStr">
        <s:is>
          <s:t>Проби: брой, дата, цел и място</s:t>
        </s:is>
      </s:c>
      <s:c r="C51" s="22" t="inlineStr">
        <s:is>
          <s:t>Задължително в посочения обхват</s:t>
        </s:is>
      </s:c>
      <s:c r="D51" s="22" t="inlineStr">
        <s:is>
          <s:t>Наредба № 12/2023, чл. 11, ал. 5; биологични агенти, наблюдения, проби и анализи според случая</s:t>
        </s:is>
      </s:c>
      <s:c r="E51" s="24" t="inlineStr">
        <s:is>
          <s:t>https://www.mzh.government.bg/media/filer_public/2025/04/08/naredba__12_ot_23_avgust_2023_g_za_usloviiata_i_reda_za_upotreba_na_produkti_za_rastitelna_zashchita.pdf</s:t>
        </s:is>
      </s:c>
      <s:c r="F51" s="22" t="inlineStr">
        <s:is>
          <s:t>2026-10-23</s:t>
        </s:is>
      </s:c>
      <s:c r="G51" s="22" t="inlineStr">
        <s:is>
          <s:t>BG-FIELDS-01</s:t>
        </s:is>
      </s:c>
    </s:row>
    <s:row r="52" ht="58" customHeight="1">
      <s:c r="A52" s="22" t="n">
        <s:v>30</s:v>
      </s:c>
      <s:c r="B52" s="22" t="inlineStr">
        <s:is>
          <s:t>Резултати от анализи / протокол</s:t>
        </s:is>
      </s:c>
      <s:c r="C52" s="22" t="inlineStr">
        <s:is>
          <s:t>Задължително в посочения обхват</s:t>
        </s:is>
      </s:c>
      <s:c r="D52" s="22" t="inlineStr">
        <s:is>
          <s:t>Наредба № 12/2023, чл. 11, ал. 5; биологични агенти, наблюдения, проби и анализи според случая</s:t>
        </s:is>
      </s:c>
      <s:c r="E52" s="24" t="inlineStr">
        <s:is>
          <s:t>https://www.mzh.government.bg/media/filer_public/2025/04/08/naredba__12_ot_23_avgust_2023_g_za_usloviiata_i_reda_za_upotreba_na_produkti_za_rastitelna_zashchita.pdf</s:t>
        </s:is>
      </s:c>
      <s:c r="F52" s="22" t="inlineStr">
        <s:is>
          <s:t>2026-10-23</s:t>
        </s:is>
      </s:c>
      <s:c r="G52" s="22" t="inlineStr">
        <s:is>
          <s:t>BG-FIELDS-01</s:t>
        </s:is>
      </s:c>
    </s:row>
    <s:row r="53" ht="58" customHeight="1">
      <s:c r="A53" s="22" t="n">
        <s:v>31</s:v>
      </s:c>
      <s:c r="B53" s="22" t="inlineStr">
        <s:is>
          <s:t>Отговорно лице / подпис при контрол</s:t>
        </s:is>
      </s:c>
      <s:c r="C53" s="22" t="inlineStr">
        <s:is>
          <s:t>Условно; вижте обхвата</s:t>
        </s:is>
      </s:c>
      <s:c r="D53" s="22" t="inlineStr">
        <s:is>
          <s:t>Наредба № 12/2023, чл. 11, ал. 3-4; подпис при контрол и заверка за първа професионална категория</s:t>
        </s:is>
      </s:c>
      <s:c r="E53" s="24" t="inlineStr">
        <s:is>
          <s:t>https://www.mzh.government.bg/media/filer_public/2025/04/08/naredba__12_ot_23_avgust_2023_g_za_usloviiata_i_reda_za_upotreba_na_produkti_za_rastitelna_zashchita.pdf</s:t>
        </s:is>
      </s:c>
      <s:c r="F53" s="22" t="inlineStr">
        <s:is>
          <s:t>2026-10-23</s:t>
        </s:is>
      </s:c>
      <s:c r="G53" s="22" t="inlineStr">
        <s:is>
          <s:t>BG-FIELDS-03</s:t>
        </s:is>
      </s:c>
    </s:row>
    <s:row r="54" ht="58" customHeight="1">
      <s:c r="A54" s="22" t="n">
        <s:v>32</s:v>
      </s:c>
      <s:c r="B54" s="22" t="inlineStr">
        <s:is>
          <s:t>Заверяващ агроном / правоспособност за първа категория</s:t>
        </s:is>
      </s:c>
      <s:c r="C54" s="22" t="inlineStr">
        <s:is>
          <s:t>Условно; вижте обхвата</s:t>
        </s:is>
      </s:c>
      <s:c r="D54" s="22" t="inlineStr">
        <s:is>
          <s:t>Наредба № 12/2023, чл. 11, ал. 3-4; подпис при контрол и заверка за първа професионална категория</s:t>
        </s:is>
      </s:c>
      <s:c r="E54" s="24" t="inlineStr">
        <s:is>
          <s:t>https://www.mzh.government.bg/media/filer_public/2025/04/08/naredba__12_ot_23_avgust_2023_g_za_usloviiata_i_reda_za_upotreba_na_produkti_za_rastitelna_zashchita.pdf</s:t>
        </s:is>
      </s:c>
      <s:c r="F54" s="22" t="inlineStr">
        <s:is>
          <s:t>2026-10-23</s:t>
        </s:is>
      </s:c>
      <s:c r="G54" s="22" t="inlineStr">
        <s:is>
          <s:t>BG-FIELDS-03</s:t>
        </s:is>
      </s:c>
    </s:row>
    <s:row r="55" ht="58" customHeight="1">
      <s:c r="A55" s="22" t="n">
        <s:v>33</s:v>
      </s:c>
      <s:c r="B55" s="22" t="inlineStr">
        <s:is>
          <s:t>Вредител / причина за третиране</s:t>
        </s:is>
      </s:c>
      <s:c r="C55" s="22" t="inlineStr">
        <s:is>
          <s:t>Условно; вижте обхвата</s:t>
        </s:is>
      </s:c>
      <s:c r="D55" s="22" t="inlineStr">
        <s:is>
          <s:t>Наредба № 12/2023, чл. 13, ал. 1; писмен договор при услуга, съхраняван отделно</s:t>
        </s:is>
      </s:c>
      <s:c r="E55" s="24" t="inlineStr">
        <s:is>
          <s:t>https://www.mzh.government.bg/media/filer_public/2025/04/08/naredba__12_ot_23_avgust_2023_g_za_usloviiata_i_reda_za_upotreba_na_produkti_za_rastitelna_zashchita.pdf</s:t>
        </s:is>
      </s:c>
      <s:c r="F55" s="22" t="inlineStr">
        <s:is>
          <s:t>2026-10-23</s:t>
        </s:is>
      </s:c>
      <s:c r="G55" s="22" t="inlineStr">
        <s:is>
          <s:t>BG-CONTRACT-01</s:t>
        </s:is>
      </s:c>
    </s:row>
    <s:row r="56" ht="58" customHeight="1">
      <s:c r="A56" s="22" t="n">
        <s:v>34</s:v>
      </s:c>
      <s:c r="B56" s="22" t="inlineStr">
        <s:is>
          <s:t>Карантинен срок и единица</s:t>
        </s:is>
      </s:c>
      <s:c r="C56" s="22" t="inlineStr">
        <s:is>
          <s:t>Условно; вижте обхвата</s:t>
        </s:is>
      </s:c>
      <s:c r="D56" s="22" t="inlineStr">
        <s:is>
          <s:t>Наредба № 12/2023, чл. 13, ал. 1; писмен договор при услуга, съхраняван отделно</s:t>
        </s:is>
      </s:c>
      <s:c r="E56" s="24" t="inlineStr">
        <s:is>
          <s:t>https://www.mzh.government.bg/media/filer_public/2025/04/08/naredba__12_ot_23_avgust_2023_g_za_usloviiata_i_reda_za_upotreba_na_produkti_za_rastitelna_zashchita.pdf</s:t>
        </s:is>
      </s:c>
      <s:c r="F56" s="22" t="inlineStr">
        <s:is>
          <s:t>2026-10-23</s:t>
        </s:is>
      </s:c>
      <s:c r="G56" s="22" t="inlineStr">
        <s:is>
          <s:t>BG-CONTRACT-01</s:t>
        </s:is>
      </s:c>
    </s:row>
    <s:row r="57" ht="58" customHeight="1">
      <s:c r="A57" s="22" t="n">
        <s:v>35</s:v>
      </s:c>
      <s:c r="B57" s="22" t="inlineStr">
        <s:is>
          <s:t>Писмен договор за услугата: номер / приложение</s:t>
        </s:is>
      </s:c>
      <s:c r="C57" s="22" t="inlineStr">
        <s:is>
          <s:t>Условно; вижте обхвата</s:t>
        </s:is>
      </s:c>
      <s:c r="D57" s="22" t="inlineStr">
        <s:is>
          <s:t>Наредба № 12/2023, чл. 13, ал. 1; писмен договор при услуга, съхраняван отделно</s:t>
        </s:is>
      </s:c>
      <s:c r="E57" s="24" t="inlineStr">
        <s:is>
          <s:t>https://www.mzh.government.bg/media/filer_public/2025/04/08/naredba__12_ot_23_avgust_2023_g_za_usloviiata_i_reda_za_upotreba_na_produkti_za_rastitelna_zashchita.pdf</s:t>
        </s:is>
      </s:c>
      <s:c r="F57" s="22" t="inlineStr">
        <s:is>
          <s:t>2026-10-23</s:t>
        </s:is>
      </s:c>
      <s:c r="G57" s="22" t="inlineStr">
        <s:is>
          <s:t>BG-CONTRACT-01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57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38" r:id="rId25"/>
    <s:hyperlink ref="E41" r:id="rId26"/>
    <s:hyperlink ref="E42" r:id="rId27"/>
    <s:hyperlink ref="E43" r:id="rId28"/>
    <s:hyperlink ref="E44" r:id="rId29"/>
    <s:hyperlink ref="E45" r:id="rId30"/>
    <s:hyperlink ref="E46" r:id="rId31"/>
    <s:hyperlink ref="E47" r:id="rId32"/>
    <s:hyperlink ref="E48" r:id="rId33"/>
    <s:hyperlink ref="E49" r:id="rId34"/>
    <s:hyperlink ref="E50" r:id="rId35"/>
    <s:hyperlink ref="E51" r:id="rId36"/>
    <s:hyperlink ref="E52" r:id="rId37"/>
    <s:hyperlink ref="E53" r:id="rId38"/>
    <s:hyperlink ref="E54" r:id="rId39"/>
    <s:hyperlink ref="E55" r:id="rId40"/>
    <s:hyperlink ref="E56" r:id="rId41"/>
    <s:hyperlink ref="E57" r:id="rId4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BG | Списъци</s:t>
        </s:is>
      </s:c>
    </s:row>
    <s:row r="3" ht="32" customHeight="1">
      <s:c r="A3" s="2" t="inlineStr">
        <s:is>
          <s:t>Белите клетки и списъците се редактират; формулите са защитени без парола. Дозите не са препоръки за употреба.</s:t>
        </s:is>
      </s:c>
    </s:row>
    <s:row r="4"/>
    <s:row r="5" ht="42" customHeight="1">
      <s:c r="A5" s="3" t="inlineStr">
        <s:is>
          <s:t>Вид запис</s:t>
        </s:is>
      </s:c>
      <s:c r="B5" s="3" t="inlineStr">
        <s:is>
          <s:t>Вид употреба</s:t>
        </s:is>
      </s:c>
      <s:c r="C5" s="3" t="inlineStr">
        <s:is>
          <s:t>Единица на площта / количеството</s:t>
        </s:is>
      </s:c>
      <s:c r="D5" s="3" t="inlineStr">
        <s:is>
          <s:t>Мерна единица на дозата</s:t>
        </s:is>
      </s:c>
      <s:c r="E5" s="3" t="inlineStr">
        <s:is>
          <s:t>Единица на площта / количеството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Пълно търговско наименование на ПРЗ / адювант</s:t>
        </s:is>
      </s:c>
      <s:c r="I5" s="3" t="inlineStr">
        <s:is>
          <s:t>Номер на блок / парцел</s:t>
        </s:is>
      </s:c>
    </s:row>
    <s:row r="6">
      <s:c r="A6" s="25" t="inlineStr">
        <s:is>
          <s:t>ЗАПИС</s:t>
        </s:is>
      </s:c>
      <s:c r="B6" s="25" t="inlineStr">
        <s:is>
          <s:t>Повърхностно третиране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ПРИМЕР</s:t>
        </s:is>
      </s:c>
      <s:c r="B7" s="25" t="inlineStr">
        <s:is>
          <s:t>Третиране в затворено пространство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Третиране на семена / посадъчен материал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Друго: пояснете в бележките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Друго: пояснете в бележките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Друго: пояснете в бележките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брой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Друго: пояснете в бележките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Друго: пояснете в бележките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Друго: пояснете в бележките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BG Дневник на растителната защита</dc:title>
  <dc:description>Полета по цитираните правила в посочения обхват. Работен образец Leafwrit, не официален или одобрен от орган.</dc:description>
  <dcterms:created xsi:type="dcterms:W3CDTF">2026-10-24T02:08:22Z</dcterms:created>
  <dcterms:modified xsi:type="dcterms:W3CDTF">2026-10-24T02:08:24Z</dcterms:modified>
</cp:coreProperties>
</file>