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irjaukset FI" sheetId="1" state="visible" r:id="rId1"/>
    <sheet name="Yhteenveto FI" sheetId="2" state="visible" r:id="rId2"/>
    <sheet name="Kenttien vaatimusten peruste FI" sheetId="3" state="visible" r:id="rId3"/>
    <sheet name="Luettelot FI" sheetId="4" state="visible" r:id="rId4"/>
    <sheet name="Poster SV" sheetId="5" state="visible" r:id="rId5"/>
    <sheet name="Sammanställning SV" sheetId="6" state="visible" r:id="rId6"/>
    <sheet name="Fältens regelgrund SV" sheetId="7" state="visible" r:id="rId7"/>
    <sheet name="Listor SV" sheetId="8" state="visible" r:id="rId8"/>
  </sheets>
  <definedNames>
    <definedName name="FI_fi_status">'Luettelot FI'!$A$6:$A$7</definedName>
    <definedName name="FI_fi_use_type">'Luettelot FI'!$B$6:$B$9</definedName>
    <definedName name="FI_fi_extent_unit">'Luettelot FI'!$C$6:$C$13</definedName>
    <definedName name="FI_fi_dose_unit">'Luettelot FI'!$D$6:$D$27</definedName>
    <definedName name="FI_fi_quantity_unit">'Luettelot FI'!$E$6:$E$10</definedName>
    <definedName name="FI_fi_wind_unit">'Luettelot FI'!$F$6:$F$9</definedName>
    <definedName name="FI_fi_wind_direction">'Luettelot FI'!$G$6:$G$14</definedName>
    <definedName name="FI_fi_product">'Luettelot FI'!$H$6:$H$105</definedName>
    <definedName name="FI_fi_field">'Luettelot FI'!$I$6:$I$105</definedName>
    <definedName name="FI_sv_status">'Listor SV'!$A$6:$A$7</definedName>
    <definedName name="FI_sv_use_type">'Listor SV'!$B$6:$B$9</definedName>
    <definedName name="FI_sv_extent_unit">'Listor SV'!$C$6:$C$13</definedName>
    <definedName name="FI_sv_dose_unit">'Listor SV'!$D$6:$D$27</definedName>
    <definedName name="FI_sv_quantity_unit">'Listor SV'!$E$6:$E$10</definedName>
    <definedName name="FI_sv_wind_unit">'Listor SV'!$F$6:$F$9</definedName>
    <definedName name="FI_sv_wind_direction">'Listor SV'!$G$6:$G$14</definedName>
    <definedName name="FI_sv_product">'Listor SV'!$H$6:$H$105</definedName>
    <definedName name="FI_sv_field">'Listor SV'!$I$6:$I$105</definedName>
    <definedName name="_xlnm._FilterDatabase" localSheetId="0" hidden="1">'Kirjaukset FI'!$A$8:$Y$209</definedName>
    <definedName name="_xlnm.Print_Titles" localSheetId="0">'Kirjaukset FI'!$1:$8</definedName>
    <definedName name="_xlnm.Print_Area" localSheetId="0">'Kirjaukset FI'!$A$1:$Y$209</definedName>
    <definedName name="_xlnm.Print_Titles" localSheetId="1">'Yhteenveto FI'!$1:$8</definedName>
    <definedName name="_xlnm.Print_Area" localSheetId="1">'Yhteenveto FI'!$A$1:$K$209</definedName>
    <definedName name="_xlnm._FilterDatabase" localSheetId="2" hidden="1">'Kenttien vaatimusten peruste FI'!$A$7:$G$47</definedName>
    <definedName name="_xlnm.Print_Titles" localSheetId="2">'Kenttien vaatimusten peruste FI'!$1:$7</definedName>
    <definedName name="_xlnm.Print_Area" localSheetId="2">'Kenttien vaatimusten peruste FI'!$A$1:$G$47</definedName>
    <definedName name="_xlnm.Print_Area" localSheetId="3">'Luettelot FI'!$A$1:$I$25</definedName>
    <definedName name="_xlnm._FilterDatabase" localSheetId="4" hidden="1">'Poster SV'!$A$8:$Y$209</definedName>
    <definedName name="_xlnm.Print_Titles" localSheetId="4">'Poster SV'!$1:$8</definedName>
    <definedName name="_xlnm.Print_Area" localSheetId="4">'Poster SV'!$A$1:$Y$209</definedName>
    <definedName name="_xlnm.Print_Titles" localSheetId="5">'Sammanställning SV'!$1:$8</definedName>
    <definedName name="_xlnm.Print_Area" localSheetId="5">'Sammanställning SV'!$A$1:$K$209</definedName>
    <definedName name="_xlnm._FilterDatabase" localSheetId="6" hidden="1">'Fältens regelgrund SV'!$A$7:$G$47</definedName>
    <definedName name="_xlnm.Print_Titles" localSheetId="6">'Fältens regelgrund SV'!$1:$7</definedName>
    <definedName name="_xlnm.Print_Area" localSheetId="6">'Fältens regelgrund SV'!$A$1:$G$47</definedName>
    <definedName name="_xlnm.Print_Area" localSheetId="7">'Listor SV'!$A$1:$I$25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nttien vaatimusten peruste FI'!B8" TargetMode="External" Id="rId1" /><Relationship Type="http://schemas.openxmlformats.org/officeDocument/2006/relationships/hyperlink" Target="#'Kenttien vaatimusten peruste FI'!B9" TargetMode="External" Id="rId2" /><Relationship Type="http://schemas.openxmlformats.org/officeDocument/2006/relationships/hyperlink" Target="#'Kenttien vaatimusten peruste FI'!B10" TargetMode="External" Id="rId3" /><Relationship Type="http://schemas.openxmlformats.org/officeDocument/2006/relationships/hyperlink" Target="#'Kenttien vaatimusten peruste FI'!B11" TargetMode="External" Id="rId4" /><Relationship Type="http://schemas.openxmlformats.org/officeDocument/2006/relationships/hyperlink" Target="#'Kenttien vaatimusten peruste FI'!B12" TargetMode="External" Id="rId5" /><Relationship Type="http://schemas.openxmlformats.org/officeDocument/2006/relationships/hyperlink" Target="#'Kenttien vaatimusten peruste FI'!B14" TargetMode="External" Id="rId6" /><Relationship Type="http://schemas.openxmlformats.org/officeDocument/2006/relationships/hyperlink" Target="#'Kenttien vaatimusten peruste FI'!B16" TargetMode="External" Id="rId7" /><Relationship Type="http://schemas.openxmlformats.org/officeDocument/2006/relationships/hyperlink" Target="#'Kenttien vaatimusten peruste FI'!B17" TargetMode="External" Id="rId8" /><Relationship Type="http://schemas.openxmlformats.org/officeDocument/2006/relationships/hyperlink" Target="#'Kenttien vaatimusten peruste FI'!B18" TargetMode="External" Id="rId9" /><Relationship Type="http://schemas.openxmlformats.org/officeDocument/2006/relationships/hyperlink" Target="#'Kenttien vaatimusten peruste FI'!B20" TargetMode="External" Id="rId10" /><Relationship Type="http://schemas.openxmlformats.org/officeDocument/2006/relationships/hyperlink" Target="#'Kenttien vaatimusten peruste FI'!B22" TargetMode="External" Id="rId11" /><Relationship Type="http://schemas.openxmlformats.org/officeDocument/2006/relationships/hyperlink" Target="#'Kenttien vaatimusten peruste FI'!B24" TargetMode="External" Id="rId12" /><Relationship Type="http://schemas.openxmlformats.org/officeDocument/2006/relationships/hyperlink" Target="#'Kenttien vaatimusten peruste FI'!B26" TargetMode="External" Id="rId13" /><Relationship Type="http://schemas.openxmlformats.org/officeDocument/2006/relationships/hyperlink" Target="#'Kenttien vaatimusten peruste FI'!B28" TargetMode="External" Id="rId14" /><Relationship Type="http://schemas.openxmlformats.org/officeDocument/2006/relationships/hyperlink" Target="#'Kenttien vaatimusten peruste FI'!B30" TargetMode="External" Id="rId15" /><Relationship Type="http://schemas.openxmlformats.org/officeDocument/2006/relationships/hyperlink" Target="#'Kenttien vaatimusten peruste FI'!B32" TargetMode="External" Id="rId16" /><Relationship Type="http://schemas.openxmlformats.org/officeDocument/2006/relationships/hyperlink" Target="#'Kenttien vaatimusten peruste FI'!B34" TargetMode="External" Id="rId17" /><Relationship Type="http://schemas.openxmlformats.org/officeDocument/2006/relationships/hyperlink" Target="#'Kenttien vaatimusten peruste FI'!B36" TargetMode="External" Id="rId18" /><Relationship Type="http://schemas.openxmlformats.org/officeDocument/2006/relationships/hyperlink" Target="#'Kenttien vaatimusten peruste FI'!B38" TargetMode="External" Id="rId19" /><Relationship Type="http://schemas.openxmlformats.org/officeDocument/2006/relationships/hyperlink" Target="#'Kenttien vaatimusten peruste FI'!B39" TargetMode="External" Id="rId20" /><Relationship Type="http://schemas.openxmlformats.org/officeDocument/2006/relationships/hyperlink" Target="#'Kenttien vaatimusten peruste FI'!B40" TargetMode="External" Id="rId21" /><Relationship Type="http://schemas.openxmlformats.org/officeDocument/2006/relationships/hyperlink" Target="#'Kenttien vaatimusten peruste FI'!B43" TargetMode="External" Id="rId22" /><Relationship Type="http://schemas.openxmlformats.org/officeDocument/2006/relationships/hyperlink" Target="#'Kenttien vaatimusten peruste FI'!B45" TargetMode="External" Id="rId23" /><Relationship Type="http://schemas.openxmlformats.org/officeDocument/2006/relationships/hyperlink" Target="#'Kenttien vaatimusten peruste FI'!B46" TargetMode="External" Id="rId24" /><Relationship Type="http://schemas.openxmlformats.org/officeDocument/2006/relationships/hyperlink" Target="#'Kenttien vaatimusten peruste FI'!B47" TargetMode="External" Id="rId25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tukes.fi/kasvinsuojeluaineiden-kirjanpito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tukes.fi/kasvinsuojeluaineiden-kirjanpito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tukes.fi/kasvinsuojeluaineiden-kirjanpito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tukes.fi/kasvinsuojeluaineiden-kirjanpito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tukes.fi/kasvinsuojeluaineiden-kirjanpito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tukes.fi/kasvinsuojeluaineiden-kirjanpito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tukes.fi/kasvinsuojeluaineiden-kirjanpito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tukes.fi/kasvinsuojeluaineiden-kirjanpito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tukes.fi/kasvinsuojeluaineiden-kirjanpito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tukes.fi/kasvinsuojeluaineiden-kirjanpito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tukes.fi/kasvinsuojeluaineiden-kirjanpito" TargetMode="External" Id="rId22" /><Relationship Type="http://schemas.openxmlformats.org/officeDocument/2006/relationships/hyperlink" Target="https://eur-lex.europa.eu/legal-content/EN/ALL/?uri=CELEX%3A32023R0564" TargetMode="External" Id="rId23" /><Relationship Type="http://schemas.openxmlformats.org/officeDocument/2006/relationships/hyperlink" Target="https://tukes.fi/kasvinsuojeluaineiden-kirjanpito" TargetMode="External" Id="rId24" /><Relationship Type="http://schemas.openxmlformats.org/officeDocument/2006/relationships/hyperlink" Target="https://eur-lex.europa.eu/legal-content/EN/ALL/?uri=CELEX%3A32023R0564" TargetMode="External" Id="rId25" /><Relationship Type="http://schemas.openxmlformats.org/officeDocument/2006/relationships/hyperlink" Target="https://tukes.fi/kasvinsuojeluaineiden-kirjanpito" TargetMode="External" Id="rId26" /><Relationship Type="http://schemas.openxmlformats.org/officeDocument/2006/relationships/hyperlink" Target="https://tukes.fi/sv/bokforing-av-vaxtskyddsmedel" TargetMode="External" Id="rId27" /><Relationship Type="http://schemas.openxmlformats.org/officeDocument/2006/relationships/hyperlink" Target="https://eur-lex.europa.eu/legal-content/EN/ALL/?uri=CELEX%3A32023R0564" TargetMode="External" Id="rId28" /><Relationship Type="http://schemas.openxmlformats.org/officeDocument/2006/relationships/hyperlink" Target="https://tukes.fi/kasvinsuojeluaineiden-kirjanpito" TargetMode="External" Id="rId29" /><Relationship Type="http://schemas.openxmlformats.org/officeDocument/2006/relationships/hyperlink" Target="https://eur-lex.europa.eu/legal-content/EN/ALL/?uri=CELEX%3A32023R0564" TargetMode="External" Id="rId30" /><Relationship Type="http://schemas.openxmlformats.org/officeDocument/2006/relationships/hyperlink" Target="https://www.ruokavirasto.fi/sv/stod/jordbruk/guider/ansokningsguider/krav-pa-journalforing-av-jordbruksproduktion/krav-pa-journalforing-av-jordbruksproduktion-2026/" TargetMode="External" Id="rId31" /><Relationship Type="http://schemas.openxmlformats.org/officeDocument/2006/relationships/hyperlink" Target="https://www.ruokavirasto.fi/sv/stod/jordbruk/guider/ansokningsguider/krav-pa-journalforing-av-jordbruksproduktion/krav-pa-journalforing-av-jordbruksproduktion-2026/" TargetMode="External" Id="rId32" /></Relationships>
</file>

<file path=xl/worksheets/_rels/sheet5.xml.rels><Relationships xmlns="http://schemas.openxmlformats.org/package/2006/relationships"><Relationship Type="http://schemas.openxmlformats.org/officeDocument/2006/relationships/hyperlink" Target="#'F&#228;ltens regelgrund SV'!B8" TargetMode="External" Id="rId1" /><Relationship Type="http://schemas.openxmlformats.org/officeDocument/2006/relationships/hyperlink" Target="#'F&#228;ltens regelgrund SV'!B9" TargetMode="External" Id="rId2" /><Relationship Type="http://schemas.openxmlformats.org/officeDocument/2006/relationships/hyperlink" Target="#'F&#228;ltens regelgrund SV'!B10" TargetMode="External" Id="rId3" /><Relationship Type="http://schemas.openxmlformats.org/officeDocument/2006/relationships/hyperlink" Target="#'F&#228;ltens regelgrund SV'!B11" TargetMode="External" Id="rId4" /><Relationship Type="http://schemas.openxmlformats.org/officeDocument/2006/relationships/hyperlink" Target="#'F&#228;ltens regelgrund SV'!B12" TargetMode="External" Id="rId5" /><Relationship Type="http://schemas.openxmlformats.org/officeDocument/2006/relationships/hyperlink" Target="#'F&#228;ltens regelgrund SV'!B14" TargetMode="External" Id="rId6" /><Relationship Type="http://schemas.openxmlformats.org/officeDocument/2006/relationships/hyperlink" Target="#'F&#228;ltens regelgrund SV'!B16" TargetMode="External" Id="rId7" /><Relationship Type="http://schemas.openxmlformats.org/officeDocument/2006/relationships/hyperlink" Target="#'F&#228;ltens regelgrund SV'!B17" TargetMode="External" Id="rId8" /><Relationship Type="http://schemas.openxmlformats.org/officeDocument/2006/relationships/hyperlink" Target="#'F&#228;ltens regelgrund SV'!B18" TargetMode="External" Id="rId9" /><Relationship Type="http://schemas.openxmlformats.org/officeDocument/2006/relationships/hyperlink" Target="#'F&#228;ltens regelgrund SV'!B20" TargetMode="External" Id="rId10" /><Relationship Type="http://schemas.openxmlformats.org/officeDocument/2006/relationships/hyperlink" Target="#'F&#228;ltens regelgrund SV'!B22" TargetMode="External" Id="rId11" /><Relationship Type="http://schemas.openxmlformats.org/officeDocument/2006/relationships/hyperlink" Target="#'F&#228;ltens regelgrund SV'!B24" TargetMode="External" Id="rId12" /><Relationship Type="http://schemas.openxmlformats.org/officeDocument/2006/relationships/hyperlink" Target="#'F&#228;ltens regelgrund SV'!B26" TargetMode="External" Id="rId13" /><Relationship Type="http://schemas.openxmlformats.org/officeDocument/2006/relationships/hyperlink" Target="#'F&#228;ltens regelgrund SV'!B28" TargetMode="External" Id="rId14" /><Relationship Type="http://schemas.openxmlformats.org/officeDocument/2006/relationships/hyperlink" Target="#'F&#228;ltens regelgrund SV'!B30" TargetMode="External" Id="rId15" /><Relationship Type="http://schemas.openxmlformats.org/officeDocument/2006/relationships/hyperlink" Target="#'F&#228;ltens regelgrund SV'!B32" TargetMode="External" Id="rId16" /><Relationship Type="http://schemas.openxmlformats.org/officeDocument/2006/relationships/hyperlink" Target="#'F&#228;ltens regelgrund SV'!B34" TargetMode="External" Id="rId17" /><Relationship Type="http://schemas.openxmlformats.org/officeDocument/2006/relationships/hyperlink" Target="#'F&#228;ltens regelgrund SV'!B36" TargetMode="External" Id="rId18" /><Relationship Type="http://schemas.openxmlformats.org/officeDocument/2006/relationships/hyperlink" Target="#'F&#228;ltens regelgrund SV'!B38" TargetMode="External" Id="rId19" /><Relationship Type="http://schemas.openxmlformats.org/officeDocument/2006/relationships/hyperlink" Target="#'F&#228;ltens regelgrund SV'!B39" TargetMode="External" Id="rId20" /><Relationship Type="http://schemas.openxmlformats.org/officeDocument/2006/relationships/hyperlink" Target="#'F&#228;ltens regelgrund SV'!B40" TargetMode="External" Id="rId21" /><Relationship Type="http://schemas.openxmlformats.org/officeDocument/2006/relationships/hyperlink" Target="#'F&#228;ltens regelgrund SV'!B43" TargetMode="External" Id="rId22" /><Relationship Type="http://schemas.openxmlformats.org/officeDocument/2006/relationships/hyperlink" Target="#'F&#228;ltens regelgrund SV'!B45" TargetMode="External" Id="rId23" /><Relationship Type="http://schemas.openxmlformats.org/officeDocument/2006/relationships/hyperlink" Target="#'F&#228;ltens regelgrund SV'!B46" TargetMode="External" Id="rId24" /><Relationship Type="http://schemas.openxmlformats.org/officeDocument/2006/relationships/hyperlink" Target="#'F&#228;ltens regelgrund SV'!B47" TargetMode="External" Id="rId25" /></Relationships>
</file>

<file path=xl/worksheets/_rels/sheet7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tukes.fi/kasvinsuojeluaineiden-kirjanpito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tukes.fi/kasvinsuojeluaineiden-kirjanpito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tukes.fi/kasvinsuojeluaineiden-kirjanpito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tukes.fi/kasvinsuojeluaineiden-kirjanpito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tukes.fi/kasvinsuojeluaineiden-kirjanpito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tukes.fi/kasvinsuojeluaineiden-kirjanpito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tukes.fi/kasvinsuojeluaineiden-kirjanpito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tukes.fi/kasvinsuojeluaineiden-kirjanpito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tukes.fi/kasvinsuojeluaineiden-kirjanpito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tukes.fi/kasvinsuojeluaineiden-kirjanpito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tukes.fi/kasvinsuojeluaineiden-kirjanpito" TargetMode="External" Id="rId22" /><Relationship Type="http://schemas.openxmlformats.org/officeDocument/2006/relationships/hyperlink" Target="https://eur-lex.europa.eu/legal-content/EN/ALL/?uri=CELEX%3A32023R0564" TargetMode="External" Id="rId23" /><Relationship Type="http://schemas.openxmlformats.org/officeDocument/2006/relationships/hyperlink" Target="https://tukes.fi/kasvinsuojeluaineiden-kirjanpito" TargetMode="External" Id="rId24" /><Relationship Type="http://schemas.openxmlformats.org/officeDocument/2006/relationships/hyperlink" Target="https://eur-lex.europa.eu/legal-content/EN/ALL/?uri=CELEX%3A32023R0564" TargetMode="External" Id="rId25" /><Relationship Type="http://schemas.openxmlformats.org/officeDocument/2006/relationships/hyperlink" Target="https://tukes.fi/kasvinsuojeluaineiden-kirjanpito" TargetMode="External" Id="rId26" /><Relationship Type="http://schemas.openxmlformats.org/officeDocument/2006/relationships/hyperlink" Target="https://tukes.fi/sv/bokforing-av-vaxtskyddsmedel" TargetMode="External" Id="rId27" /><Relationship Type="http://schemas.openxmlformats.org/officeDocument/2006/relationships/hyperlink" Target="https://eur-lex.europa.eu/legal-content/EN/ALL/?uri=CELEX%3A32023R0564" TargetMode="External" Id="rId28" /><Relationship Type="http://schemas.openxmlformats.org/officeDocument/2006/relationships/hyperlink" Target="https://tukes.fi/kasvinsuojeluaineiden-kirjanpito" TargetMode="External" Id="rId29" /><Relationship Type="http://schemas.openxmlformats.org/officeDocument/2006/relationships/hyperlink" Target="https://eur-lex.europa.eu/legal-content/EN/ALL/?uri=CELEX%3A32023R0564" TargetMode="External" Id="rId30" /><Relationship Type="http://schemas.openxmlformats.org/officeDocument/2006/relationships/hyperlink" Target="https://www.ruokavirasto.fi/sv/stod/jordbruk/guider/ansokningsguider/krav-pa-journalforing-av-jordbruksproduktion/krav-pa-journalforing-av-jordbruksproduktion-2026/" TargetMode="External" Id="rId31" /><Relationship Type="http://schemas.openxmlformats.org/officeDocument/2006/relationships/hyperlink" Target="https://www.ruokavirasto.fi/sv/stod/jordbruk/guider/ansokningsguider/krav-pa-journalforing-av-jordbruksproduktion/krav-pa-journalforing-av-jordbruksproduktion-2026/" TargetMode="External" Id="rId32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Y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</s:cols>
  <s:sheetData>
    <s:row r="1"/>
    <s:row r="2" ht="24" customHeight="1">
      <s:c r="A2" s="1" t="inlineStr">
        <s:is>
          <s:t>Leafwrit | FI | Kasvinsuojeluaineiden kirjanpito</s:t>
        </s:is>
      </s:c>
    </s:row>
    <s:row r="3" ht="30" customHeight="1">
      <s:c r="A3" s="2" t="inlineStr">
        <s:is>
          <s:t>Yksi rivi valmistetta ja käsittelyä kohti. Kirjaa tarkka paikka ja yksiköt. ESIMERKKI jätetään pois. Yli 200 kirjauksella laajenna kaikkia kaavoja.</s:t>
        </s:is>
      </s:c>
    </s:row>
    <s:row r="4" ht="30" customHeight="1">
      <s:c r="A4" s="2" t="inlineStr">
        <s:is>
          <s:t>Valkoiset solut ja luettelot ovat muokattavia; kaavat on suojattu ilman salasanaa. Annokset eivät ole käyttösuosituksia.</s:t>
        </s:is>
      </s:c>
    </s:row>
    <s:row r="5" ht="30" customHeight="1">
      <s:c r="A5" s="2" t="inlineStr">
        <s:is>
          <s:t>Ammattikäyttö: EU:n tiedot ja Tukesin ohjeet. Kasviryhmäkoodi riittää ohjeen mukaan; kellonaika ja BBCH tarvittaessa.</s:t>
        </s:is>
      </s:c>
    </s:row>
    <s:row r="6" ht="30" customHeight="1">
      <s:c r="A6" s="2" t="inlineStr">
        <s:is>
          <s:t>Kentät viitattujen sääntöjen mukaan ilmoitetulla soveltamisalalla. Leafwrit-työpohja, ei virallinen eikä viranomaisen hyväksymä.</s:t>
        </s:is>
      </s:c>
    </s:row>
    <s:row r="7" ht="30" customHeight="1">
      <s:c r="A7" s="2" t="inlineStr">
        <s:is>
          <s:t>Kielilehdet ovat vaihtoehtoja. Käytä yhtä kieltä kutakin aineistoa kohti.</s:t>
        </s:is>
      </s:c>
    </s:row>
    <s:row r="8" ht="60" customHeight="1">
      <s:c r="A8" s="3" t="inlineStr">
        <s:is>
          <s:t>[01] Rivin tyyppi</s:t>
        </s:is>
      </s:c>
      <s:c r="B8" s="3" t="inlineStr">
        <s:is>
          <s:t>[02] Käsittelyn / säiliön tunnus</s:t>
        </s:is>
      </s:c>
      <s:c r="C8" s="3" t="inlineStr">
        <s:is>
          <s:t>[03] Tila / haltija</s:t>
        </s:is>
      </s:c>
      <s:c r="D8" s="3" t="inlineStr">
        <s:is>
          <s:t>[04] Alue / kunta</s:t>
        </s:is>
      </s:c>
      <s:c r="E8" s="3" t="inlineStr">
        <s:is>
          <s:t>[05] Käsittelypäivä</s:t>
        </s:is>
      </s:c>
      <s:c r="F8" s="3" t="inlineStr">
        <s:is>
          <s:t>[06] Aloitusaika</s:t>
        </s:is>
      </s:c>
      <s:c r="G8" s="3" t="inlineStr">
        <s:is>
          <s:t>[07] Päättymispäivä</s:t>
        </s:is>
      </s:c>
      <s:c r="H8" s="3" t="inlineStr">
        <s:is>
          <s:t>[08] Päättymisaika</s:t>
        </s:is>
      </s:c>
      <s:c r="I8" s="3" t="inlineStr">
        <s:is>
          <s:t>[09] Käyttötapa</s:t>
        </s:is>
      </s:c>
      <s:c r="J8" s="3" t="inlineStr">
        <s:is>
          <s:t>[10] Lohkon tunnus</s:t>
        </s:is>
      </s:c>
      <s:c r="K8" s="3" t="inlineStr">
        <s:is>
          <s:t>[11] Tarkka sijainti / laitos</s:t>
        </s:is>
      </s:c>
      <s:c r="L8" s="3" t="inlineStr">
        <s:is>
          <s:t>[12] Viljelykasvi / tuote / maankäyttö</s:t>
        </s:is>
      </s:c>
      <s:c r="M8" s="3" t="inlineStr">
        <s:is>
          <s:t>[13] Valmisteen koko nimi</s:t>
        </s:is>
      </s:c>
      <s:c r="N8" s="3" t="inlineStr">
        <s:is>
          <s:t>[14] Rekisterinumero</s:t>
        </s:is>
      </s:c>
      <s:c r="O8" s="3" t="inlineStr">
        <s:is>
          <s:t>[15] Käyttömäärä</s:t>
        </s:is>
      </s:c>
      <s:c r="P8" s="3" t="inlineStr">
        <s:is>
          <s:t>[16] Käyttömäärän yksikkö</s:t>
        </s:is>
      </s:c>
      <s:c r="Q8" s="3" t="inlineStr">
        <s:is>
          <s:t>[17] Käsitelty pinta-ala / määrä</s:t>
        </s:is>
      </s:c>
      <s:c r="R8" s="3" t="inlineStr">
        <s:is>
          <s:t>[18] Pinta-alan / määrän yksikkö</s:t>
        </s:is>
      </s:c>
      <s:c r="S8" s="3" t="inlineStr">
        <s:is>
          <s:t>[19] Käsittelyn tekijän nimi</s:t>
        </s:is>
      </s:c>
      <s:c r="T8" s="3" t="inlineStr">
        <s:is>
          <s:t>[20] Huomautukset / lisäehdot</s:t>
        </s:is>
      </s:c>
      <s:c r="U8" s="3" t="inlineStr">
        <s:is>
          <s:t>[21] EPPO-koodi; ohjeen kasviryhmäkoodi riittää</s:t>
        </s:is>
      </s:c>
      <s:c r="V8" s="3" t="inlineStr">
        <s:is>
          <s:t>[22] BBCH-vaihe, jos tarpeen</s:t>
        </s:is>
      </s:c>
      <s:c r="W8" s="3" t="inlineStr">
        <s:is>
          <s:t>[23] Siemen- / materiaalierä, jos tarpeen</s:t>
        </s:is>
      </s:c>
      <s:c r="X8" s="3" t="inlineStr">
        <s:is>
          <s:t>[24] Havaitut tuholaiset / taudit ja havaintopäivä</s:t>
        </s:is>
      </s:c>
      <s:c r="Y8" s="3" t="inlineStr">
        <s:is>
          <s:t>[25] Torjunnan peruste / ennaltaehkäisevät toimet</s:t>
        </s:is>
      </s:c>
    </s:row>
    <s:row r="9" ht="32" customHeight="1">
      <s:c r="A9" s="4" t="inlineStr">
        <s:is>
          <s:t>ESIMERKKI</s:t>
        </s:is>
      </s:c>
      <s:c r="B9" s="4" t="inlineStr">
        <s:is>
          <s:t>ESIMERKKI-001</s:t>
        </s:is>
      </s:c>
      <s:c r="C9" s="4" t="inlineStr">
        <s:is>
          <s:t>ESIMERKKI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Pintakäsittely</s:t>
        </s:is>
      </s:c>
      <s:c r="J9" s="4" t="inlineStr">
        <s:is>
          <s:t>ESIMERKKI A</s:t>
        </s:is>
      </s:c>
      <s:c r="K9" s="4" t="inlineStr">
        <s:is>
          <s:t>ESIMERKKI</s:t>
        </s:is>
      </s:c>
      <s:c r="L9" s="4" t="inlineStr">
        <s:is>
          <s:t>ESIMERKKI</s:t>
        </s:is>
      </s:c>
      <s:c r="M9" s="4" t="inlineStr">
        <s:is>
          <s:t>ESIMERKKI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ESIMERKKI</s:t>
        </s:is>
      </s:c>
      <s:c r="U9" s="5" t="n"/>
      <s:c r="V9" s="5" t="n"/>
      <s:c r="W9" s="5" t="n"/>
      <s:c r="X9" s="5" t="n"/>
      <s:c r="Y9" s="5" t="n"/>
    </s:row>
    <s:row r="10" ht="26" customHeight="1">
      <s:c r="A10" s="12" t="inlineStr">
        <s:is>
          <s:t>KIRJAUS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</s:row>
    <s:row r="11" ht="26" customHeight="1">
      <s:c r="A11" s="12" t="inlineStr">
        <s:is>
          <s:t>KIRJAUS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</s:row>
    <s:row r="12" ht="26" customHeight="1">
      <s:c r="A12" s="12" t="inlineStr">
        <s:is>
          <s:t>KIRJAUS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</s:row>
    <s:row r="13" ht="26" customHeight="1">
      <s:c r="A13" s="12" t="inlineStr">
        <s:is>
          <s:t>KIRJAUS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</s:row>
    <s:row r="14" ht="26" customHeight="1">
      <s:c r="A14" s="12" t="inlineStr">
        <s:is>
          <s:t>KIRJAUS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</s:row>
    <s:row r="15" ht="26" customHeight="1">
      <s:c r="A15" s="12" t="inlineStr">
        <s:is>
          <s:t>KIRJAUS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</s:row>
    <s:row r="16" ht="26" customHeight="1">
      <s:c r="A16" s="12" t="inlineStr">
        <s:is>
          <s:t>KIRJAUS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</s:row>
    <s:row r="17" ht="26" customHeight="1">
      <s:c r="A17" s="12" t="inlineStr">
        <s:is>
          <s:t>KIRJAUS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</s:row>
    <s:row r="18" ht="26" customHeight="1">
      <s:c r="A18" s="12" t="inlineStr">
        <s:is>
          <s:t>KIRJAUS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</s:row>
    <s:row r="19" ht="26" customHeight="1">
      <s:c r="A19" s="12" t="inlineStr">
        <s:is>
          <s:t>KIRJAUS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</s:row>
    <s:row r="20" ht="26" customHeight="1">
      <s:c r="A20" s="12" t="inlineStr">
        <s:is>
          <s:t>KIRJAUS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</s:row>
    <s:row r="21" ht="26" customHeight="1">
      <s:c r="A21" s="12" t="inlineStr">
        <s:is>
          <s:t>KIRJAUS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</s:row>
    <s:row r="22" ht="26" customHeight="1">
      <s:c r="A22" s="12" t="inlineStr">
        <s:is>
          <s:t>KIRJAUS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</s:row>
    <s:row r="23" ht="26" customHeight="1">
      <s:c r="A23" s="12" t="inlineStr">
        <s:is>
          <s:t>KIRJAUS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</s:row>
    <s:row r="24" ht="26" customHeight="1">
      <s:c r="A24" s="12" t="inlineStr">
        <s:is>
          <s:t>KIRJAUS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</s:row>
    <s:row r="25" ht="26" customHeight="1">
      <s:c r="A25" s="12" t="inlineStr">
        <s:is>
          <s:t>KIRJAUS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</s:row>
    <s:row r="26" ht="26" customHeight="1">
      <s:c r="A26" s="12" t="inlineStr">
        <s:is>
          <s:t>KIRJAUS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</s:row>
    <s:row r="27" ht="26" customHeight="1">
      <s:c r="A27" s="12" t="inlineStr">
        <s:is>
          <s:t>KIRJAUS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</s:row>
    <s:row r="28" ht="26" customHeight="1">
      <s:c r="A28" s="12" t="inlineStr">
        <s:is>
          <s:t>KIRJAUS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</s:row>
    <s:row r="29" ht="26" customHeight="1">
      <s:c r="A29" s="12" t="inlineStr">
        <s:is>
          <s:t>KIRJAUS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</s:row>
    <s:row r="30" ht="26" customHeight="1">
      <s:c r="A30" s="12" t="inlineStr">
        <s:is>
          <s:t>KIRJAUS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</s:row>
    <s:row r="31" ht="26" customHeight="1">
      <s:c r="A31" s="12" t="inlineStr">
        <s:is>
          <s:t>KIRJAUS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</s:row>
    <s:row r="32" ht="26" customHeight="1">
      <s:c r="A32" s="12" t="inlineStr">
        <s:is>
          <s:t>KIRJAUS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</s:row>
    <s:row r="33" ht="26" customHeight="1">
      <s:c r="A33" s="12" t="inlineStr">
        <s:is>
          <s:t>KIRJAUS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</s:row>
    <s:row r="34" ht="26" customHeight="1">
      <s:c r="A34" s="12" t="inlineStr">
        <s:is>
          <s:t>KIRJAUS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</s:row>
    <s:row r="35" ht="26" customHeight="1">
      <s:c r="A35" s="12" t="inlineStr">
        <s:is>
          <s:t>KIRJAUS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</s:row>
    <s:row r="36" ht="26" customHeight="1">
      <s:c r="A36" s="12" t="inlineStr">
        <s:is>
          <s:t>KIRJAUS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</s:row>
    <s:row r="37" ht="26" customHeight="1">
      <s:c r="A37" s="12" t="inlineStr">
        <s:is>
          <s:t>KIRJAUS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</s:row>
    <s:row r="38" ht="26" customHeight="1">
      <s:c r="A38" s="12" t="inlineStr">
        <s:is>
          <s:t>KIRJAUS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</s:row>
    <s:row r="39" ht="26" customHeight="1">
      <s:c r="A39" s="12" t="inlineStr">
        <s:is>
          <s:t>KIRJAUS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</s:row>
    <s:row r="40" ht="26" customHeight="1">
      <s:c r="A40" s="12" t="inlineStr">
        <s:is>
          <s:t>KIRJAUS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</s:row>
    <s:row r="41" ht="26" customHeight="1">
      <s:c r="A41" s="12" t="inlineStr">
        <s:is>
          <s:t>KIRJAUS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</s:row>
    <s:row r="42" ht="26" customHeight="1">
      <s:c r="A42" s="12" t="inlineStr">
        <s:is>
          <s:t>KIRJAUS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</s:row>
    <s:row r="43" ht="26" customHeight="1">
      <s:c r="A43" s="12" t="inlineStr">
        <s:is>
          <s:t>KIRJAUS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</s:row>
    <s:row r="44" ht="26" customHeight="1">
      <s:c r="A44" s="12" t="inlineStr">
        <s:is>
          <s:t>KIRJAUS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</s:row>
    <s:row r="45" ht="26" customHeight="1">
      <s:c r="A45" s="12" t="inlineStr">
        <s:is>
          <s:t>KIRJAUS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</s:row>
    <s:row r="46" ht="26" customHeight="1">
      <s:c r="A46" s="12" t="inlineStr">
        <s:is>
          <s:t>KIRJAUS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</s:row>
    <s:row r="47" ht="26" customHeight="1">
      <s:c r="A47" s="12" t="inlineStr">
        <s:is>
          <s:t>KIRJAUS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</s:row>
    <s:row r="48" ht="26" customHeight="1">
      <s:c r="A48" s="12" t="inlineStr">
        <s:is>
          <s:t>KIRJAUS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</s:row>
    <s:row r="49" ht="26" customHeight="1">
      <s:c r="A49" s="12" t="inlineStr">
        <s:is>
          <s:t>KIRJAUS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</s:row>
    <s:row r="50" ht="26" customHeight="1">
      <s:c r="A50" s="12" t="inlineStr">
        <s:is>
          <s:t>KIRJAUS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</s:row>
    <s:row r="51" ht="26" customHeight="1">
      <s:c r="A51" s="12" t="inlineStr">
        <s:is>
          <s:t>KIRJAUS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</s:row>
    <s:row r="52" ht="26" customHeight="1">
      <s:c r="A52" s="12" t="inlineStr">
        <s:is>
          <s:t>KIRJAUS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</s:row>
    <s:row r="53" ht="26" customHeight="1">
      <s:c r="A53" s="12" t="inlineStr">
        <s:is>
          <s:t>KIRJAUS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</s:row>
    <s:row r="54" ht="26" customHeight="1">
      <s:c r="A54" s="12" t="inlineStr">
        <s:is>
          <s:t>KIRJAUS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</s:row>
    <s:row r="55" ht="26" customHeight="1">
      <s:c r="A55" s="12" t="inlineStr">
        <s:is>
          <s:t>KIRJAUS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</s:row>
    <s:row r="56" ht="26" customHeight="1">
      <s:c r="A56" s="12" t="inlineStr">
        <s:is>
          <s:t>KIRJAUS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</s:row>
    <s:row r="57" ht="26" customHeight="1">
      <s:c r="A57" s="12" t="inlineStr">
        <s:is>
          <s:t>KIRJAUS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</s:row>
    <s:row r="58" ht="26" customHeight="1">
      <s:c r="A58" s="12" t="inlineStr">
        <s:is>
          <s:t>KIRJAUS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</s:row>
    <s:row r="59" ht="26" customHeight="1">
      <s:c r="A59" s="12" t="inlineStr">
        <s:is>
          <s:t>KIRJAUS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</s:row>
    <s:row r="60" ht="26" customHeight="1">
      <s:c r="A60" s="12" t="inlineStr">
        <s:is>
          <s:t>KIRJAUS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</s:row>
    <s:row r="61" ht="26" customHeight="1">
      <s:c r="A61" s="12" t="inlineStr">
        <s:is>
          <s:t>KIRJAUS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</s:row>
    <s:row r="62" ht="26" customHeight="1">
      <s:c r="A62" s="12" t="inlineStr">
        <s:is>
          <s:t>KIRJAUS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</s:row>
    <s:row r="63" ht="26" customHeight="1">
      <s:c r="A63" s="12" t="inlineStr">
        <s:is>
          <s:t>KIRJAUS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</s:row>
    <s:row r="64" ht="26" customHeight="1">
      <s:c r="A64" s="12" t="inlineStr">
        <s:is>
          <s:t>KIRJAUS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</s:row>
    <s:row r="65" ht="26" customHeight="1">
      <s:c r="A65" s="12" t="inlineStr">
        <s:is>
          <s:t>KIRJAUS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</s:row>
    <s:row r="66" ht="26" customHeight="1">
      <s:c r="A66" s="12" t="inlineStr">
        <s:is>
          <s:t>KIRJAUS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</s:row>
    <s:row r="67" ht="26" customHeight="1">
      <s:c r="A67" s="12" t="inlineStr">
        <s:is>
          <s:t>KIRJAUS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</s:row>
    <s:row r="68" ht="26" customHeight="1">
      <s:c r="A68" s="12" t="inlineStr">
        <s:is>
          <s:t>KIRJAUS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</s:row>
    <s:row r="69" ht="26" customHeight="1">
      <s:c r="A69" s="12" t="inlineStr">
        <s:is>
          <s:t>KIRJAUS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</s:row>
    <s:row r="70" ht="26" customHeight="1">
      <s:c r="A70" s="12" t="inlineStr">
        <s:is>
          <s:t>KIRJAUS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</s:row>
    <s:row r="71" ht="26" customHeight="1">
      <s:c r="A71" s="12" t="inlineStr">
        <s:is>
          <s:t>KIRJAUS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</s:row>
    <s:row r="72" ht="26" customHeight="1">
      <s:c r="A72" s="12" t="inlineStr">
        <s:is>
          <s:t>KIRJAUS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</s:row>
    <s:row r="73" ht="26" customHeight="1">
      <s:c r="A73" s="12" t="inlineStr">
        <s:is>
          <s:t>KIRJAUS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</s:row>
    <s:row r="74" ht="26" customHeight="1">
      <s:c r="A74" s="12" t="inlineStr">
        <s:is>
          <s:t>KIRJAUS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</s:row>
    <s:row r="75" ht="26" customHeight="1">
      <s:c r="A75" s="12" t="inlineStr">
        <s:is>
          <s:t>KIRJAUS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</s:row>
    <s:row r="76" ht="26" customHeight="1">
      <s:c r="A76" s="12" t="inlineStr">
        <s:is>
          <s:t>KIRJAUS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</s:row>
    <s:row r="77" ht="26" customHeight="1">
      <s:c r="A77" s="12" t="inlineStr">
        <s:is>
          <s:t>KIRJAUS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</s:row>
    <s:row r="78" ht="26" customHeight="1">
      <s:c r="A78" s="12" t="inlineStr">
        <s:is>
          <s:t>KIRJAUS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</s:row>
    <s:row r="79" ht="26" customHeight="1">
      <s:c r="A79" s="12" t="inlineStr">
        <s:is>
          <s:t>KIRJAUS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</s:row>
    <s:row r="80" ht="26" customHeight="1">
      <s:c r="A80" s="12" t="inlineStr">
        <s:is>
          <s:t>KIRJAUS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</s:row>
    <s:row r="81" ht="26" customHeight="1">
      <s:c r="A81" s="12" t="inlineStr">
        <s:is>
          <s:t>KIRJAUS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</s:row>
    <s:row r="82" ht="26" customHeight="1">
      <s:c r="A82" s="12" t="inlineStr">
        <s:is>
          <s:t>KIRJAUS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</s:row>
    <s:row r="83" ht="26" customHeight="1">
      <s:c r="A83" s="12" t="inlineStr">
        <s:is>
          <s:t>KIRJAUS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</s:row>
    <s:row r="84" ht="26" customHeight="1">
      <s:c r="A84" s="12" t="inlineStr">
        <s:is>
          <s:t>KIRJAUS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</s:row>
    <s:row r="85" ht="26" customHeight="1">
      <s:c r="A85" s="12" t="inlineStr">
        <s:is>
          <s:t>KIRJAUS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</s:row>
    <s:row r="86" ht="26" customHeight="1">
      <s:c r="A86" s="12" t="inlineStr">
        <s:is>
          <s:t>KIRJAUS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</s:row>
    <s:row r="87" ht="26" customHeight="1">
      <s:c r="A87" s="12" t="inlineStr">
        <s:is>
          <s:t>KIRJAUS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</s:row>
    <s:row r="88" ht="26" customHeight="1">
      <s:c r="A88" s="12" t="inlineStr">
        <s:is>
          <s:t>KIRJAUS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</s:row>
    <s:row r="89" ht="26" customHeight="1">
      <s:c r="A89" s="12" t="inlineStr">
        <s:is>
          <s:t>KIRJAUS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</s:row>
    <s:row r="90" ht="26" customHeight="1">
      <s:c r="A90" s="12" t="inlineStr">
        <s:is>
          <s:t>KIRJAUS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</s:row>
    <s:row r="91" ht="26" customHeight="1">
      <s:c r="A91" s="12" t="inlineStr">
        <s:is>
          <s:t>KIRJAUS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</s:row>
    <s:row r="92" ht="26" customHeight="1">
      <s:c r="A92" s="12" t="inlineStr">
        <s:is>
          <s:t>KIRJAUS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</s:row>
    <s:row r="93" ht="26" customHeight="1">
      <s:c r="A93" s="12" t="inlineStr">
        <s:is>
          <s:t>KIRJAUS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</s:row>
    <s:row r="94" ht="26" customHeight="1">
      <s:c r="A94" s="12" t="inlineStr">
        <s:is>
          <s:t>KIRJAUS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</s:row>
    <s:row r="95" ht="26" customHeight="1">
      <s:c r="A95" s="12" t="inlineStr">
        <s:is>
          <s:t>KIRJAUS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</s:row>
    <s:row r="96" ht="26" customHeight="1">
      <s:c r="A96" s="12" t="inlineStr">
        <s:is>
          <s:t>KIRJAUS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</s:row>
    <s:row r="97" ht="26" customHeight="1">
      <s:c r="A97" s="12" t="inlineStr">
        <s:is>
          <s:t>KIRJAUS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</s:row>
    <s:row r="98" ht="26" customHeight="1">
      <s:c r="A98" s="12" t="inlineStr">
        <s:is>
          <s:t>KIRJAUS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</s:row>
    <s:row r="99" ht="26" customHeight="1">
      <s:c r="A99" s="12" t="inlineStr">
        <s:is>
          <s:t>KIRJAUS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</s:row>
    <s:row r="100" ht="26" customHeight="1">
      <s:c r="A100" s="12" t="inlineStr">
        <s:is>
          <s:t>KIRJAUS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</s:row>
    <s:row r="101" ht="26" customHeight="1">
      <s:c r="A101" s="12" t="inlineStr">
        <s:is>
          <s:t>KIRJAUS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</s:row>
    <s:row r="102" ht="26" customHeight="1">
      <s:c r="A102" s="12" t="inlineStr">
        <s:is>
          <s:t>KIRJAUS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</s:row>
    <s:row r="103" ht="26" customHeight="1">
      <s:c r="A103" s="12" t="inlineStr">
        <s:is>
          <s:t>KIRJAUS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</s:row>
    <s:row r="104" ht="26" customHeight="1">
      <s:c r="A104" s="12" t="inlineStr">
        <s:is>
          <s:t>KIRJAUS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</s:row>
    <s:row r="105" ht="26" customHeight="1">
      <s:c r="A105" s="12" t="inlineStr">
        <s:is>
          <s:t>KIRJAUS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</s:row>
    <s:row r="106" ht="26" customHeight="1">
      <s:c r="A106" s="12" t="inlineStr">
        <s:is>
          <s:t>KIRJAUS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</s:row>
    <s:row r="107" ht="26" customHeight="1">
      <s:c r="A107" s="12" t="inlineStr">
        <s:is>
          <s:t>KIRJAUS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</s:row>
    <s:row r="108" ht="26" customHeight="1">
      <s:c r="A108" s="12" t="inlineStr">
        <s:is>
          <s:t>KIRJAUS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</s:row>
    <s:row r="109" ht="26" customHeight="1">
      <s:c r="A109" s="12" t="inlineStr">
        <s:is>
          <s:t>KIRJAUS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</s:row>
    <s:row r="110" ht="26" customHeight="1">
      <s:c r="A110" s="12" t="inlineStr">
        <s:is>
          <s:t>KIRJAUS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</s:row>
    <s:row r="111" ht="26" customHeight="1">
      <s:c r="A111" s="12" t="inlineStr">
        <s:is>
          <s:t>KIRJAUS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</s:row>
    <s:row r="112" ht="26" customHeight="1">
      <s:c r="A112" s="12" t="inlineStr">
        <s:is>
          <s:t>KIRJAUS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</s:row>
    <s:row r="113" ht="26" customHeight="1">
      <s:c r="A113" s="12" t="inlineStr">
        <s:is>
          <s:t>KIRJAUS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</s:row>
    <s:row r="114" ht="26" customHeight="1">
      <s:c r="A114" s="12" t="inlineStr">
        <s:is>
          <s:t>KIRJAUS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</s:row>
    <s:row r="115" ht="26" customHeight="1">
      <s:c r="A115" s="12" t="inlineStr">
        <s:is>
          <s:t>KIRJAUS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</s:row>
    <s:row r="116" ht="26" customHeight="1">
      <s:c r="A116" s="12" t="inlineStr">
        <s:is>
          <s:t>KIRJAUS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</s:row>
    <s:row r="117" ht="26" customHeight="1">
      <s:c r="A117" s="12" t="inlineStr">
        <s:is>
          <s:t>KIRJAUS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</s:row>
    <s:row r="118" ht="26" customHeight="1">
      <s:c r="A118" s="12" t="inlineStr">
        <s:is>
          <s:t>KIRJAUS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</s:row>
    <s:row r="119" ht="26" customHeight="1">
      <s:c r="A119" s="12" t="inlineStr">
        <s:is>
          <s:t>KIRJAUS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</s:row>
    <s:row r="120" ht="26" customHeight="1">
      <s:c r="A120" s="12" t="inlineStr">
        <s:is>
          <s:t>KIRJAUS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</s:row>
    <s:row r="121" ht="26" customHeight="1">
      <s:c r="A121" s="12" t="inlineStr">
        <s:is>
          <s:t>KIRJAUS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</s:row>
    <s:row r="122" ht="26" customHeight="1">
      <s:c r="A122" s="12" t="inlineStr">
        <s:is>
          <s:t>KIRJAUS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</s:row>
    <s:row r="123" ht="26" customHeight="1">
      <s:c r="A123" s="12" t="inlineStr">
        <s:is>
          <s:t>KIRJAUS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</s:row>
    <s:row r="124" ht="26" customHeight="1">
      <s:c r="A124" s="12" t="inlineStr">
        <s:is>
          <s:t>KIRJAUS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</s:row>
    <s:row r="125" ht="26" customHeight="1">
      <s:c r="A125" s="12" t="inlineStr">
        <s:is>
          <s:t>KIRJAUS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</s:row>
    <s:row r="126" ht="26" customHeight="1">
      <s:c r="A126" s="12" t="inlineStr">
        <s:is>
          <s:t>KIRJAUS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</s:row>
    <s:row r="127" ht="26" customHeight="1">
      <s:c r="A127" s="12" t="inlineStr">
        <s:is>
          <s:t>KIRJAUS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</s:row>
    <s:row r="128" ht="26" customHeight="1">
      <s:c r="A128" s="12" t="inlineStr">
        <s:is>
          <s:t>KIRJAUS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</s:row>
    <s:row r="129" ht="26" customHeight="1">
      <s:c r="A129" s="12" t="inlineStr">
        <s:is>
          <s:t>KIRJAUS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</s:row>
    <s:row r="130" ht="26" customHeight="1">
      <s:c r="A130" s="12" t="inlineStr">
        <s:is>
          <s:t>KIRJAUS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</s:row>
    <s:row r="131" ht="26" customHeight="1">
      <s:c r="A131" s="12" t="inlineStr">
        <s:is>
          <s:t>KIRJAUS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</s:row>
    <s:row r="132" ht="26" customHeight="1">
      <s:c r="A132" s="12" t="inlineStr">
        <s:is>
          <s:t>KIRJAUS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</s:row>
    <s:row r="133" ht="26" customHeight="1">
      <s:c r="A133" s="12" t="inlineStr">
        <s:is>
          <s:t>KIRJAUS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</s:row>
    <s:row r="134" ht="26" customHeight="1">
      <s:c r="A134" s="12" t="inlineStr">
        <s:is>
          <s:t>KIRJAUS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</s:row>
    <s:row r="135" ht="26" customHeight="1">
      <s:c r="A135" s="12" t="inlineStr">
        <s:is>
          <s:t>KIRJAUS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</s:row>
    <s:row r="136" ht="26" customHeight="1">
      <s:c r="A136" s="12" t="inlineStr">
        <s:is>
          <s:t>KIRJAUS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</s:row>
    <s:row r="137" ht="26" customHeight="1">
      <s:c r="A137" s="12" t="inlineStr">
        <s:is>
          <s:t>KIRJAUS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</s:row>
    <s:row r="138" ht="26" customHeight="1">
      <s:c r="A138" s="12" t="inlineStr">
        <s:is>
          <s:t>KIRJAUS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</s:row>
    <s:row r="139" ht="26" customHeight="1">
      <s:c r="A139" s="12" t="inlineStr">
        <s:is>
          <s:t>KIRJAUS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</s:row>
    <s:row r="140" ht="26" customHeight="1">
      <s:c r="A140" s="12" t="inlineStr">
        <s:is>
          <s:t>KIRJAUS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</s:row>
    <s:row r="141" ht="26" customHeight="1">
      <s:c r="A141" s="12" t="inlineStr">
        <s:is>
          <s:t>KIRJAUS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</s:row>
    <s:row r="142" ht="26" customHeight="1">
      <s:c r="A142" s="12" t="inlineStr">
        <s:is>
          <s:t>KIRJAUS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</s:row>
    <s:row r="143" ht="26" customHeight="1">
      <s:c r="A143" s="12" t="inlineStr">
        <s:is>
          <s:t>KIRJAUS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</s:row>
    <s:row r="144" ht="26" customHeight="1">
      <s:c r="A144" s="12" t="inlineStr">
        <s:is>
          <s:t>KIRJAUS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</s:row>
    <s:row r="145" ht="26" customHeight="1">
      <s:c r="A145" s="12" t="inlineStr">
        <s:is>
          <s:t>KIRJAUS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</s:row>
    <s:row r="146" ht="26" customHeight="1">
      <s:c r="A146" s="12" t="inlineStr">
        <s:is>
          <s:t>KIRJAUS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</s:row>
    <s:row r="147" ht="26" customHeight="1">
      <s:c r="A147" s="12" t="inlineStr">
        <s:is>
          <s:t>KIRJAUS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</s:row>
    <s:row r="148" ht="26" customHeight="1">
      <s:c r="A148" s="12" t="inlineStr">
        <s:is>
          <s:t>KIRJAUS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</s:row>
    <s:row r="149" ht="26" customHeight="1">
      <s:c r="A149" s="12" t="inlineStr">
        <s:is>
          <s:t>KIRJAUS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</s:row>
    <s:row r="150" ht="26" customHeight="1">
      <s:c r="A150" s="12" t="inlineStr">
        <s:is>
          <s:t>KIRJAUS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</s:row>
    <s:row r="151" ht="26" customHeight="1">
      <s:c r="A151" s="12" t="inlineStr">
        <s:is>
          <s:t>KIRJAUS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</s:row>
    <s:row r="152" ht="26" customHeight="1">
      <s:c r="A152" s="12" t="inlineStr">
        <s:is>
          <s:t>KIRJAUS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</s:row>
    <s:row r="153" ht="26" customHeight="1">
      <s:c r="A153" s="12" t="inlineStr">
        <s:is>
          <s:t>KIRJAUS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</s:row>
    <s:row r="154" ht="26" customHeight="1">
      <s:c r="A154" s="12" t="inlineStr">
        <s:is>
          <s:t>KIRJAUS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</s:row>
    <s:row r="155" ht="26" customHeight="1">
      <s:c r="A155" s="12" t="inlineStr">
        <s:is>
          <s:t>KIRJAUS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</s:row>
    <s:row r="156" ht="26" customHeight="1">
      <s:c r="A156" s="12" t="inlineStr">
        <s:is>
          <s:t>KIRJAUS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</s:row>
    <s:row r="157" ht="26" customHeight="1">
      <s:c r="A157" s="12" t="inlineStr">
        <s:is>
          <s:t>KIRJAUS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</s:row>
    <s:row r="158" ht="26" customHeight="1">
      <s:c r="A158" s="12" t="inlineStr">
        <s:is>
          <s:t>KIRJAUS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</s:row>
    <s:row r="159" ht="26" customHeight="1">
      <s:c r="A159" s="12" t="inlineStr">
        <s:is>
          <s:t>KIRJAUS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</s:row>
    <s:row r="160" ht="26" customHeight="1">
      <s:c r="A160" s="12" t="inlineStr">
        <s:is>
          <s:t>KIRJAUS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</s:row>
    <s:row r="161" ht="26" customHeight="1">
      <s:c r="A161" s="12" t="inlineStr">
        <s:is>
          <s:t>KIRJAUS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</s:row>
    <s:row r="162" ht="26" customHeight="1">
      <s:c r="A162" s="12" t="inlineStr">
        <s:is>
          <s:t>KIRJAUS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</s:row>
    <s:row r="163" ht="26" customHeight="1">
      <s:c r="A163" s="12" t="inlineStr">
        <s:is>
          <s:t>KIRJAUS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</s:row>
    <s:row r="164" ht="26" customHeight="1">
      <s:c r="A164" s="12" t="inlineStr">
        <s:is>
          <s:t>KIRJAUS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</s:row>
    <s:row r="165" ht="26" customHeight="1">
      <s:c r="A165" s="12" t="inlineStr">
        <s:is>
          <s:t>KIRJAUS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</s:row>
    <s:row r="166" ht="26" customHeight="1">
      <s:c r="A166" s="12" t="inlineStr">
        <s:is>
          <s:t>KIRJAUS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</s:row>
    <s:row r="167" ht="26" customHeight="1">
      <s:c r="A167" s="12" t="inlineStr">
        <s:is>
          <s:t>KIRJAUS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</s:row>
    <s:row r="168" ht="26" customHeight="1">
      <s:c r="A168" s="12" t="inlineStr">
        <s:is>
          <s:t>KIRJAUS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</s:row>
    <s:row r="169" ht="26" customHeight="1">
      <s:c r="A169" s="12" t="inlineStr">
        <s:is>
          <s:t>KIRJAUS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</s:row>
    <s:row r="170" ht="26" customHeight="1">
      <s:c r="A170" s="12" t="inlineStr">
        <s:is>
          <s:t>KIRJAUS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</s:row>
    <s:row r="171" ht="26" customHeight="1">
      <s:c r="A171" s="12" t="inlineStr">
        <s:is>
          <s:t>KIRJAUS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</s:row>
    <s:row r="172" ht="26" customHeight="1">
      <s:c r="A172" s="12" t="inlineStr">
        <s:is>
          <s:t>KIRJAUS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</s:row>
    <s:row r="173" ht="26" customHeight="1">
      <s:c r="A173" s="12" t="inlineStr">
        <s:is>
          <s:t>KIRJAUS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</s:row>
    <s:row r="174" ht="26" customHeight="1">
      <s:c r="A174" s="12" t="inlineStr">
        <s:is>
          <s:t>KIRJAUS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</s:row>
    <s:row r="175" ht="26" customHeight="1">
      <s:c r="A175" s="12" t="inlineStr">
        <s:is>
          <s:t>KIRJAUS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</s:row>
    <s:row r="176" ht="26" customHeight="1">
      <s:c r="A176" s="12" t="inlineStr">
        <s:is>
          <s:t>KIRJAUS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</s:row>
    <s:row r="177" ht="26" customHeight="1">
      <s:c r="A177" s="12" t="inlineStr">
        <s:is>
          <s:t>KIRJAUS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</s:row>
    <s:row r="178" ht="26" customHeight="1">
      <s:c r="A178" s="12" t="inlineStr">
        <s:is>
          <s:t>KIRJAUS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</s:row>
    <s:row r="179" ht="26" customHeight="1">
      <s:c r="A179" s="12" t="inlineStr">
        <s:is>
          <s:t>KIRJAUS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</s:row>
    <s:row r="180" ht="26" customHeight="1">
      <s:c r="A180" s="12" t="inlineStr">
        <s:is>
          <s:t>KIRJAUS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</s:row>
    <s:row r="181" ht="26" customHeight="1">
      <s:c r="A181" s="12" t="inlineStr">
        <s:is>
          <s:t>KIRJAUS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</s:row>
    <s:row r="182" ht="26" customHeight="1">
      <s:c r="A182" s="12" t="inlineStr">
        <s:is>
          <s:t>KIRJAUS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</s:row>
    <s:row r="183" ht="26" customHeight="1">
      <s:c r="A183" s="12" t="inlineStr">
        <s:is>
          <s:t>KIRJAUS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</s:row>
    <s:row r="184" ht="26" customHeight="1">
      <s:c r="A184" s="12" t="inlineStr">
        <s:is>
          <s:t>KIRJAUS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</s:row>
    <s:row r="185" ht="26" customHeight="1">
      <s:c r="A185" s="12" t="inlineStr">
        <s:is>
          <s:t>KIRJAUS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</s:row>
    <s:row r="186" ht="26" customHeight="1">
      <s:c r="A186" s="12" t="inlineStr">
        <s:is>
          <s:t>KIRJAUS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</s:row>
    <s:row r="187" ht="26" customHeight="1">
      <s:c r="A187" s="12" t="inlineStr">
        <s:is>
          <s:t>KIRJAUS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</s:row>
    <s:row r="188" ht="26" customHeight="1">
      <s:c r="A188" s="12" t="inlineStr">
        <s:is>
          <s:t>KIRJAUS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</s:row>
    <s:row r="189" ht="26" customHeight="1">
      <s:c r="A189" s="12" t="inlineStr">
        <s:is>
          <s:t>KIRJAUS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</s:row>
    <s:row r="190" ht="26" customHeight="1">
      <s:c r="A190" s="12" t="inlineStr">
        <s:is>
          <s:t>KIRJAUS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</s:row>
    <s:row r="191" ht="26" customHeight="1">
      <s:c r="A191" s="12" t="inlineStr">
        <s:is>
          <s:t>KIRJAUS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</s:row>
    <s:row r="192" ht="26" customHeight="1">
      <s:c r="A192" s="12" t="inlineStr">
        <s:is>
          <s:t>KIRJAUS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</s:row>
    <s:row r="193" ht="26" customHeight="1">
      <s:c r="A193" s="12" t="inlineStr">
        <s:is>
          <s:t>KIRJAUS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</s:row>
    <s:row r="194" ht="26" customHeight="1">
      <s:c r="A194" s="12" t="inlineStr">
        <s:is>
          <s:t>KIRJAUS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</s:row>
    <s:row r="195" ht="26" customHeight="1">
      <s:c r="A195" s="12" t="inlineStr">
        <s:is>
          <s:t>KIRJAUS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</s:row>
    <s:row r="196" ht="26" customHeight="1">
      <s:c r="A196" s="12" t="inlineStr">
        <s:is>
          <s:t>KIRJAUS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</s:row>
    <s:row r="197" ht="26" customHeight="1">
      <s:c r="A197" s="12" t="inlineStr">
        <s:is>
          <s:t>KIRJAUS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</s:row>
    <s:row r="198" ht="26" customHeight="1">
      <s:c r="A198" s="12" t="inlineStr">
        <s:is>
          <s:t>KIRJAUS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</s:row>
    <s:row r="199" ht="26" customHeight="1">
      <s:c r="A199" s="12" t="inlineStr">
        <s:is>
          <s:t>KIRJAUS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</s:row>
    <s:row r="200" ht="26" customHeight="1">
      <s:c r="A200" s="12" t="inlineStr">
        <s:is>
          <s:t>KIRJAUS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</s:row>
    <s:row r="201" ht="26" customHeight="1">
      <s:c r="A201" s="12" t="inlineStr">
        <s:is>
          <s:t>KIRJAUS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</s:row>
    <s:row r="202" ht="26" customHeight="1">
      <s:c r="A202" s="12" t="inlineStr">
        <s:is>
          <s:t>KIRJAUS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</s:row>
    <s:row r="203" ht="26" customHeight="1">
      <s:c r="A203" s="12" t="inlineStr">
        <s:is>
          <s:t>KIRJAUS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</s:row>
    <s:row r="204" ht="26" customHeight="1">
      <s:c r="A204" s="12" t="inlineStr">
        <s:is>
          <s:t>KIRJAUS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</s:row>
    <s:row r="205" ht="26" customHeight="1">
      <s:c r="A205" s="12" t="inlineStr">
        <s:is>
          <s:t>KIRJAUS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</s:row>
    <s:row r="206" ht="26" customHeight="1">
      <s:c r="A206" s="12" t="inlineStr">
        <s:is>
          <s:t>KIRJAUS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</s:row>
    <s:row r="207" ht="26" customHeight="1">
      <s:c r="A207" s="12" t="inlineStr">
        <s:is>
          <s:t>KIRJAUS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</s:row>
    <s:row r="208" ht="26" customHeight="1">
      <s:c r="A208" s="12" t="inlineStr">
        <s:is>
          <s:t>KIRJAUS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</s:row>
    <s:row r="209" ht="26" customHeight="1">
      <s:c r="A209" s="12" t="inlineStr">
        <s:is>
          <s:t>KIRJAUS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Y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Tarkista arvo ja yksikkö." type="date" operator="between">
      <s:formula1>1</s:formula1>
      <s:formula2>2958465</s:formula2>
    </s:dataValidation>
    <s:dataValidation sqref="F9:F209" showDropDown="0" showInputMessage="0" showErrorMessage="1" allowBlank="1" error="Tarkista arvo ja yksikkö." type="time" operator="between">
      <s:formula1>0</s:formula1>
      <s:formula2>0.99999999</s:formula2>
    </s:dataValidation>
    <s:dataValidation sqref="G9:G209" showDropDown="0" showInputMessage="0" showErrorMessage="1" allowBlank="1" error="Tarkista arvo ja yksikkö." type="date" operator="between">
      <s:formula1>1</s:formula1>
      <s:formula2>2958465</s:formula2>
    </s:dataValidation>
    <s:dataValidation sqref="H9:H209" showDropDown="0" showInputMessage="0" showErrorMessage="1" allowBlank="1" error="Tarkista arvo ja yksikkö." type="time" operator="between">
      <s:formula1>0</s:formula1>
      <s:formula2>0.99999999</s:formula2>
    </s:dataValidation>
    <s:dataValidation sqref="O9:O209" showDropDown="0" showInputMessage="0" showErrorMessage="1" allowBlank="1" errorTitle="Tarkista arvo ja yksikkö." error="Anna luku, joka on vähintään nolla." type="decimal" operator="greaterThanOrEqual">
      <s:formula1>0</s:formula1>
    </s:dataValidation>
    <s:dataValidation sqref="Q9:Q209" showDropDown="0" showInputMessage="0" showErrorMessage="1" allowBlank="1" errorTitle="Tarkista arvo ja yksikkö." error="Anna luku, joka on vähintään nolla." type="decimal" operator="greaterThanOrEqual">
      <s:formula1>0</s:formula1>
    </s:dataValidation>
    <s:dataValidation sqref="A9:A209" showDropDown="0" showInputMessage="1" showErrorMessage="1" allowBlank="1" promptTitle="Valitse tai kirjoita" prompt="Tarkista arvo ja yksikkö." type="list">
      <s:formula1>=FI_fi_status</s:formula1>
    </s:dataValidation>
    <s:dataValidation sqref="I9:I209" showDropDown="0" showInputMessage="1" showErrorMessage="1" allowBlank="1" promptTitle="Valitse tai kirjoita" prompt="Tarkista arvo ja yksikkö." type="list">
      <s:formula1>=FI_fi_use_type</s:formula1>
    </s:dataValidation>
    <s:dataValidation sqref="R9:R209" showDropDown="0" showInputMessage="1" showErrorMessage="1" allowBlank="1" promptTitle="Valitse tai kirjoita" prompt="Tarkista arvo ja yksikkö." type="list">
      <s:formula1>=FI_fi_extent_unit</s:formula1>
    </s:dataValidation>
    <s:dataValidation sqref="P9:P209" showDropDown="0" showInputMessage="1" showErrorMessage="1" allowBlank="1" promptTitle="Valitse tai kirjoita" prompt="Tarkista arvo ja yksikkö." type="list">
      <s:formula1>=FI_fi_dose_unit</s:formula1>
    </s:dataValidation>
    <s:dataValidation sqref="M9:M209" showDropDown="0" showInputMessage="1" showErrorMessage="0" allowBlank="1" promptTitle="Valitse tai kirjoita" prompt="Tarkista arvo ja yksikkö." type="list">
      <s:formula1>=FI_fi_product</s:formula1>
    </s:dataValidation>
    <s:dataValidation sqref="J9:J209" showDropDown="0" showInputMessage="1" showErrorMessage="0" allowBlank="1" promptTitle="Valitse tai kirjoita" prompt="Tarkista arvo ja yksikkö." type="list">
      <s:formula1>=FI_fi_field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FI | Yhteenveto</s:t>
        </s:is>
      </s:c>
    </s:row>
    <s:row r="3" ht="36" customHeight="1">
      <s:c r="A3" s="2" t="inlineStr">
        <s:is>
          <s:t>Summat valmisteen / lohkon ja erillisten yksiköiden mukaan, eivät yksilöllinen maa-ala. Tyhjät avaimet ja ESIMERKKI jätetään pois.</s:t>
        </s:is>
      </s:c>
    </s:row>
    <s:row r="4" ht="30" customHeight="1">
      <s:c r="A4" s="2" t="inlineStr">
        <s:is>
          <s:t>Yksi rivi valmistetta ja käsittelyä kohti. Kirjaa tarkka paikka ja yksiköt. ESIMERKKI jätetään pois. Yli 200 kirjauksella laajenna kaikkia kaavoja.</s:t>
        </s:is>
      </s:c>
    </s:row>
    <s:row r="5" ht="30" customHeight="1">
      <s:c r="A5" s="2" t="inlineStr">
        <s:is>
          <s:t>Kielilehdet ovat vaihtoehtoja. Käytä yhtä kieltä kutakin aineistoa kohti.</s:t>
        </s:is>
      </s:c>
    </s:row>
    <s:row r="6" ht="22" customHeight="1">
      <s:c r="A6" s="2" t="inlineStr">
        <s:is>
          <s:t>Puutteelliset kirjaukset = Käsitelty pinta-ala / määrä / Pinta-alan / määrän yksikkö</s:t>
        </s:is>
      </s:c>
    </s:row>
    <s:row r="7">
      <s:c r="A7" s="17" t="inlineStr">
        <s:is>
          <s:t>Valmisteittain</s:t>
        </s:is>
      </s:c>
      <s:c r="G7" s="17" t="inlineStr">
        <s:is>
          <s:t>Lohkoittain</s:t>
        </s:is>
      </s:c>
    </s:row>
    <s:row r="8" ht="34" customHeight="1">
      <s:c r="A8" s="3" t="inlineStr">
        <s:is>
          <s:t>Valmisteen koko nimi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Puutteelliset kirjaukset</s:t>
        </s:is>
      </s:c>
      <s:c r="F8" s="3" t="inlineStr"/>
      <s:c r="G8" s="3" t="inlineStr">
        <s:is>
          <s:t>Lohkon tunnus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Puutteelliset kirjaukset</s:t>
        </s:is>
      </s:c>
    </s:row>
    <s:row r="9" ht="25" customHeight="1">
      <s:c r="A9" s="18" t="str">
        <s:f>IF(AND('Kirjaukset FI'!A9="KIRJAUS",'Kirjaukset FI'!M9&lt;&gt;""),IF(SUMPRODUCT(--('Kirjaukset FI'!$M$9:M9='Kirjaukset FI'!M9),--('Kirjaukset FI'!$A$9:A9="KIRJAUS"))=1,'Kirjaukset FI'!M9,""),"")</s:f>
        <s:v/>
      </s:c>
      <s:c r="B9" s="19" t="str">
        <s:f>IF($A9="","",SUMPRODUCT(--('Kirjaukset FI'!$M$9:$M$209=$A9),--('Kirjaukset FI'!$A$9:$A$209="KIRJAUS"),--('Kirjaukset FI'!$R$9:$R$209="ha"),'Kirjaukset FI'!$Q$9:$Q$209))</s:f>
        <s:v/>
      </s:c>
      <s:c r="C9" s="19" t="str">
        <s:f>IF($A9="","",SUMPRODUCT(--('Kirjaukset FI'!$M$9:$M$209=$A9),--('Kirjaukset FI'!$A$9:$A$209="KIRJAUS"),--('Kirjaukset FI'!$R$9:$R$209="acre"),'Kirjaukset FI'!$Q$9:$Q$209))</s:f>
        <s:v/>
      </s:c>
      <s:c r="D9" s="19" t="str">
        <s:f>IF($A9="","",SUMPRODUCT(--('Kirjaukset FI'!$M$9:$M$209=$A9),--('Kirjaukset FI'!$A$9:$A$209="KIRJAUS"),--('Kirjaukset FI'!$R$9:$R$209="m²"),'Kirjaukset FI'!$Q$9:$Q$209))</s:f>
        <s:v/>
      </s:c>
      <s:c r="E9" s="20" t="str">
        <s:f>IF($A9="","",SUMPRODUCT(--('Kirjaukset FI'!$M$9:$M$209=$A9),--('Kirjaukset FI'!$A$9:$A$209="KIRJAUS"),--('Kirjaukset FI'!$Q$9:$Q$209=""))+SUMPRODUCT(--('Kirjaukset FI'!$M$9:$M$209=$A9),--('Kirjaukset FI'!$A$9:$A$209="KIRJAUS"),--('Kirjaukset FI'!$Q$9:$Q$209&lt;&gt;""),--('Kirjaukset FI'!$R$9:$R$209="")))</s:f>
        <s:v/>
      </s:c>
      <s:c r="F9" s="21" t="n"/>
      <s:c r="G9" s="18" t="str">
        <s:f>IF(AND('Kirjaukset FI'!A9="KIRJAUS",'Kirjaukset FI'!J9&lt;&gt;""),IF(SUMPRODUCT(--('Kirjaukset FI'!$J$9:J9='Kirjaukset FI'!J9),--('Kirjaukset FI'!$A$9:A9="KIRJAUS"))=1,'Kirjaukset FI'!J9,""),"")</s:f>
        <s:v/>
      </s:c>
      <s:c r="H9" s="19" t="str">
        <s:f>IF($G9="","",SUMPRODUCT(--('Kirjaukset FI'!$J$9:$J$209=$G9),--('Kirjaukset FI'!$A$9:$A$209="KIRJAUS"),--('Kirjaukset FI'!$R$9:$R$209="ha"),'Kirjaukset FI'!$Q$9:$Q$209))</s:f>
        <s:v/>
      </s:c>
      <s:c r="I9" s="19" t="str">
        <s:f>IF($G9="","",SUMPRODUCT(--('Kirjaukset FI'!$J$9:$J$209=$G9),--('Kirjaukset FI'!$A$9:$A$209="KIRJAUS"),--('Kirjaukset FI'!$R$9:$R$209="acre"),'Kirjaukset FI'!$Q$9:$Q$209))</s:f>
        <s:v/>
      </s:c>
      <s:c r="J9" s="19" t="str">
        <s:f>IF($G9="","",SUMPRODUCT(--('Kirjaukset FI'!$J$9:$J$209=$G9),--('Kirjaukset FI'!$A$9:$A$209="KIRJAUS"),--('Kirjaukset FI'!$R$9:$R$209="m²"),'Kirjaukset FI'!$Q$9:$Q$209))</s:f>
        <s:v/>
      </s:c>
      <s:c r="K9" s="20" t="str">
        <s:f>IF($G9="","",SUMPRODUCT(--('Kirjaukset FI'!$J$9:$J$209=$G9),--('Kirjaukset FI'!$A$9:$A$209="KIRJAUS"),--('Kirjaukset FI'!$Q$9:$Q$209=""))+SUMPRODUCT(--('Kirjaukset FI'!$J$9:$J$209=$G9),--('Kirjaukset FI'!$A$9:$A$209="KIRJAUS"),--('Kirjaukset FI'!$Q$9:$Q$209&lt;&gt;""),--('Kirjaukset FI'!$R$9:$R$209="")))</s:f>
        <s:v/>
      </s:c>
    </s:row>
    <s:row r="10" ht="25" customHeight="1">
      <s:c r="A10" s="18" t="str">
        <s:f>IF(AND('Kirjaukset FI'!A10="KIRJAUS",'Kirjaukset FI'!M10&lt;&gt;""),IF(SUMPRODUCT(--('Kirjaukset FI'!$M$9:M10='Kirjaukset FI'!M10),--('Kirjaukset FI'!$A$9:A10="KIRJAUS"))=1,'Kirjaukset FI'!M10,""),"")</s:f>
        <s:v/>
      </s:c>
      <s:c r="B10" s="19" t="str">
        <s:f>IF($A10="","",SUMPRODUCT(--('Kirjaukset FI'!$M$9:$M$209=$A10),--('Kirjaukset FI'!$A$9:$A$209="KIRJAUS"),--('Kirjaukset FI'!$R$9:$R$209="ha"),'Kirjaukset FI'!$Q$9:$Q$209))</s:f>
        <s:v/>
      </s:c>
      <s:c r="C10" s="19" t="str">
        <s:f>IF($A10="","",SUMPRODUCT(--('Kirjaukset FI'!$M$9:$M$209=$A10),--('Kirjaukset FI'!$A$9:$A$209="KIRJAUS"),--('Kirjaukset FI'!$R$9:$R$209="acre"),'Kirjaukset FI'!$Q$9:$Q$209))</s:f>
        <s:v/>
      </s:c>
      <s:c r="D10" s="19" t="str">
        <s:f>IF($A10="","",SUMPRODUCT(--('Kirjaukset FI'!$M$9:$M$209=$A10),--('Kirjaukset FI'!$A$9:$A$209="KIRJAUS"),--('Kirjaukset FI'!$R$9:$R$209="m²"),'Kirjaukset FI'!$Q$9:$Q$209))</s:f>
        <s:v/>
      </s:c>
      <s:c r="E10" s="20" t="str">
        <s:f>IF($A10="","",SUMPRODUCT(--('Kirjaukset FI'!$M$9:$M$209=$A10),--('Kirjaukset FI'!$A$9:$A$209="KIRJAUS"),--('Kirjaukset FI'!$Q$9:$Q$209=""))+SUMPRODUCT(--('Kirjaukset FI'!$M$9:$M$209=$A10),--('Kirjaukset FI'!$A$9:$A$209="KIRJAUS"),--('Kirjaukset FI'!$Q$9:$Q$209&lt;&gt;""),--('Kirjaukset FI'!$R$9:$R$209="")))</s:f>
        <s:v/>
      </s:c>
      <s:c r="F10" s="21" t="n"/>
      <s:c r="G10" s="18" t="str">
        <s:f>IF(AND('Kirjaukset FI'!A10="KIRJAUS",'Kirjaukset FI'!J10&lt;&gt;""),IF(SUMPRODUCT(--('Kirjaukset FI'!$J$9:J10='Kirjaukset FI'!J10),--('Kirjaukset FI'!$A$9:A10="KIRJAUS"))=1,'Kirjaukset FI'!J10,""),"")</s:f>
        <s:v/>
      </s:c>
      <s:c r="H10" s="19" t="str">
        <s:f>IF($G10="","",SUMPRODUCT(--('Kirjaukset FI'!$J$9:$J$209=$G10),--('Kirjaukset FI'!$A$9:$A$209="KIRJAUS"),--('Kirjaukset FI'!$R$9:$R$209="ha"),'Kirjaukset FI'!$Q$9:$Q$209))</s:f>
        <s:v/>
      </s:c>
      <s:c r="I10" s="19" t="str">
        <s:f>IF($G10="","",SUMPRODUCT(--('Kirjaukset FI'!$J$9:$J$209=$G10),--('Kirjaukset FI'!$A$9:$A$209="KIRJAUS"),--('Kirjaukset FI'!$R$9:$R$209="acre"),'Kirjaukset FI'!$Q$9:$Q$209))</s:f>
        <s:v/>
      </s:c>
      <s:c r="J10" s="19" t="str">
        <s:f>IF($G10="","",SUMPRODUCT(--('Kirjaukset FI'!$J$9:$J$209=$G10),--('Kirjaukset FI'!$A$9:$A$209="KIRJAUS"),--('Kirjaukset FI'!$R$9:$R$209="m²"),'Kirjaukset FI'!$Q$9:$Q$209))</s:f>
        <s:v/>
      </s:c>
      <s:c r="K10" s="20" t="str">
        <s:f>IF($G10="","",SUMPRODUCT(--('Kirjaukset FI'!$J$9:$J$209=$G10),--('Kirjaukset FI'!$A$9:$A$209="KIRJAUS"),--('Kirjaukset FI'!$Q$9:$Q$209=""))+SUMPRODUCT(--('Kirjaukset FI'!$J$9:$J$209=$G10),--('Kirjaukset FI'!$A$9:$A$209="KIRJAUS"),--('Kirjaukset FI'!$Q$9:$Q$209&lt;&gt;""),--('Kirjaukset FI'!$R$9:$R$209="")))</s:f>
        <s:v/>
      </s:c>
    </s:row>
    <s:row r="11" ht="25" customHeight="1">
      <s:c r="A11" s="18" t="str">
        <s:f>IF(AND('Kirjaukset FI'!A11="KIRJAUS",'Kirjaukset FI'!M11&lt;&gt;""),IF(SUMPRODUCT(--('Kirjaukset FI'!$M$9:M11='Kirjaukset FI'!M11),--('Kirjaukset FI'!$A$9:A11="KIRJAUS"))=1,'Kirjaukset FI'!M11,""),"")</s:f>
        <s:v/>
      </s:c>
      <s:c r="B11" s="19" t="str">
        <s:f>IF($A11="","",SUMPRODUCT(--('Kirjaukset FI'!$M$9:$M$209=$A11),--('Kirjaukset FI'!$A$9:$A$209="KIRJAUS"),--('Kirjaukset FI'!$R$9:$R$209="ha"),'Kirjaukset FI'!$Q$9:$Q$209))</s:f>
        <s:v/>
      </s:c>
      <s:c r="C11" s="19" t="str">
        <s:f>IF($A11="","",SUMPRODUCT(--('Kirjaukset FI'!$M$9:$M$209=$A11),--('Kirjaukset FI'!$A$9:$A$209="KIRJAUS"),--('Kirjaukset FI'!$R$9:$R$209="acre"),'Kirjaukset FI'!$Q$9:$Q$209))</s:f>
        <s:v/>
      </s:c>
      <s:c r="D11" s="19" t="str">
        <s:f>IF($A11="","",SUMPRODUCT(--('Kirjaukset FI'!$M$9:$M$209=$A11),--('Kirjaukset FI'!$A$9:$A$209="KIRJAUS"),--('Kirjaukset FI'!$R$9:$R$209="m²"),'Kirjaukset FI'!$Q$9:$Q$209))</s:f>
        <s:v/>
      </s:c>
      <s:c r="E11" s="20" t="str">
        <s:f>IF($A11="","",SUMPRODUCT(--('Kirjaukset FI'!$M$9:$M$209=$A11),--('Kirjaukset FI'!$A$9:$A$209="KIRJAUS"),--('Kirjaukset FI'!$Q$9:$Q$209=""))+SUMPRODUCT(--('Kirjaukset FI'!$M$9:$M$209=$A11),--('Kirjaukset FI'!$A$9:$A$209="KIRJAUS"),--('Kirjaukset FI'!$Q$9:$Q$209&lt;&gt;""),--('Kirjaukset FI'!$R$9:$R$209="")))</s:f>
        <s:v/>
      </s:c>
      <s:c r="F11" s="21" t="n"/>
      <s:c r="G11" s="18" t="str">
        <s:f>IF(AND('Kirjaukset FI'!A11="KIRJAUS",'Kirjaukset FI'!J11&lt;&gt;""),IF(SUMPRODUCT(--('Kirjaukset FI'!$J$9:J11='Kirjaukset FI'!J11),--('Kirjaukset FI'!$A$9:A11="KIRJAUS"))=1,'Kirjaukset FI'!J11,""),"")</s:f>
        <s:v/>
      </s:c>
      <s:c r="H11" s="19" t="str">
        <s:f>IF($G11="","",SUMPRODUCT(--('Kirjaukset FI'!$J$9:$J$209=$G11),--('Kirjaukset FI'!$A$9:$A$209="KIRJAUS"),--('Kirjaukset FI'!$R$9:$R$209="ha"),'Kirjaukset FI'!$Q$9:$Q$209))</s:f>
        <s:v/>
      </s:c>
      <s:c r="I11" s="19" t="str">
        <s:f>IF($G11="","",SUMPRODUCT(--('Kirjaukset FI'!$J$9:$J$209=$G11),--('Kirjaukset FI'!$A$9:$A$209="KIRJAUS"),--('Kirjaukset FI'!$R$9:$R$209="acre"),'Kirjaukset FI'!$Q$9:$Q$209))</s:f>
        <s:v/>
      </s:c>
      <s:c r="J11" s="19" t="str">
        <s:f>IF($G11="","",SUMPRODUCT(--('Kirjaukset FI'!$J$9:$J$209=$G11),--('Kirjaukset FI'!$A$9:$A$209="KIRJAUS"),--('Kirjaukset FI'!$R$9:$R$209="m²"),'Kirjaukset FI'!$Q$9:$Q$209))</s:f>
        <s:v/>
      </s:c>
      <s:c r="K11" s="20" t="str">
        <s:f>IF($G11="","",SUMPRODUCT(--('Kirjaukset FI'!$J$9:$J$209=$G11),--('Kirjaukset FI'!$A$9:$A$209="KIRJAUS"),--('Kirjaukset FI'!$Q$9:$Q$209=""))+SUMPRODUCT(--('Kirjaukset FI'!$J$9:$J$209=$G11),--('Kirjaukset FI'!$A$9:$A$209="KIRJAUS"),--('Kirjaukset FI'!$Q$9:$Q$209&lt;&gt;""),--('Kirjaukset FI'!$R$9:$R$209="")))</s:f>
        <s:v/>
      </s:c>
    </s:row>
    <s:row r="12" ht="25" customHeight="1">
      <s:c r="A12" s="18" t="str">
        <s:f>IF(AND('Kirjaukset FI'!A12="KIRJAUS",'Kirjaukset FI'!M12&lt;&gt;""),IF(SUMPRODUCT(--('Kirjaukset FI'!$M$9:M12='Kirjaukset FI'!M12),--('Kirjaukset FI'!$A$9:A12="KIRJAUS"))=1,'Kirjaukset FI'!M12,""),"")</s:f>
        <s:v/>
      </s:c>
      <s:c r="B12" s="19" t="str">
        <s:f>IF($A12="","",SUMPRODUCT(--('Kirjaukset FI'!$M$9:$M$209=$A12),--('Kirjaukset FI'!$A$9:$A$209="KIRJAUS"),--('Kirjaukset FI'!$R$9:$R$209="ha"),'Kirjaukset FI'!$Q$9:$Q$209))</s:f>
        <s:v/>
      </s:c>
      <s:c r="C12" s="19" t="str">
        <s:f>IF($A12="","",SUMPRODUCT(--('Kirjaukset FI'!$M$9:$M$209=$A12),--('Kirjaukset FI'!$A$9:$A$209="KIRJAUS"),--('Kirjaukset FI'!$R$9:$R$209="acre"),'Kirjaukset FI'!$Q$9:$Q$209))</s:f>
        <s:v/>
      </s:c>
      <s:c r="D12" s="19" t="str">
        <s:f>IF($A12="","",SUMPRODUCT(--('Kirjaukset FI'!$M$9:$M$209=$A12),--('Kirjaukset FI'!$A$9:$A$209="KIRJAUS"),--('Kirjaukset FI'!$R$9:$R$209="m²"),'Kirjaukset FI'!$Q$9:$Q$209))</s:f>
        <s:v/>
      </s:c>
      <s:c r="E12" s="20" t="str">
        <s:f>IF($A12="","",SUMPRODUCT(--('Kirjaukset FI'!$M$9:$M$209=$A12),--('Kirjaukset FI'!$A$9:$A$209="KIRJAUS"),--('Kirjaukset FI'!$Q$9:$Q$209=""))+SUMPRODUCT(--('Kirjaukset FI'!$M$9:$M$209=$A12),--('Kirjaukset FI'!$A$9:$A$209="KIRJAUS"),--('Kirjaukset FI'!$Q$9:$Q$209&lt;&gt;""),--('Kirjaukset FI'!$R$9:$R$209="")))</s:f>
        <s:v/>
      </s:c>
      <s:c r="F12" s="21" t="n"/>
      <s:c r="G12" s="18" t="str">
        <s:f>IF(AND('Kirjaukset FI'!A12="KIRJAUS",'Kirjaukset FI'!J12&lt;&gt;""),IF(SUMPRODUCT(--('Kirjaukset FI'!$J$9:J12='Kirjaukset FI'!J12),--('Kirjaukset FI'!$A$9:A12="KIRJAUS"))=1,'Kirjaukset FI'!J12,""),"")</s:f>
        <s:v/>
      </s:c>
      <s:c r="H12" s="19" t="str">
        <s:f>IF($G12="","",SUMPRODUCT(--('Kirjaukset FI'!$J$9:$J$209=$G12),--('Kirjaukset FI'!$A$9:$A$209="KIRJAUS"),--('Kirjaukset FI'!$R$9:$R$209="ha"),'Kirjaukset FI'!$Q$9:$Q$209))</s:f>
        <s:v/>
      </s:c>
      <s:c r="I12" s="19" t="str">
        <s:f>IF($G12="","",SUMPRODUCT(--('Kirjaukset FI'!$J$9:$J$209=$G12),--('Kirjaukset FI'!$A$9:$A$209="KIRJAUS"),--('Kirjaukset FI'!$R$9:$R$209="acre"),'Kirjaukset FI'!$Q$9:$Q$209))</s:f>
        <s:v/>
      </s:c>
      <s:c r="J12" s="19" t="str">
        <s:f>IF($G12="","",SUMPRODUCT(--('Kirjaukset FI'!$J$9:$J$209=$G12),--('Kirjaukset FI'!$A$9:$A$209="KIRJAUS"),--('Kirjaukset FI'!$R$9:$R$209="m²"),'Kirjaukset FI'!$Q$9:$Q$209))</s:f>
        <s:v/>
      </s:c>
      <s:c r="K12" s="20" t="str">
        <s:f>IF($G12="","",SUMPRODUCT(--('Kirjaukset FI'!$J$9:$J$209=$G12),--('Kirjaukset FI'!$A$9:$A$209="KIRJAUS"),--('Kirjaukset FI'!$Q$9:$Q$209=""))+SUMPRODUCT(--('Kirjaukset FI'!$J$9:$J$209=$G12),--('Kirjaukset FI'!$A$9:$A$209="KIRJAUS"),--('Kirjaukset FI'!$Q$9:$Q$209&lt;&gt;""),--('Kirjaukset FI'!$R$9:$R$209="")))</s:f>
        <s:v/>
      </s:c>
    </s:row>
    <s:row r="13" ht="25" customHeight="1">
      <s:c r="A13" s="18" t="str">
        <s:f>IF(AND('Kirjaukset FI'!A13="KIRJAUS",'Kirjaukset FI'!M13&lt;&gt;""),IF(SUMPRODUCT(--('Kirjaukset FI'!$M$9:M13='Kirjaukset FI'!M13),--('Kirjaukset FI'!$A$9:A13="KIRJAUS"))=1,'Kirjaukset FI'!M13,""),"")</s:f>
        <s:v/>
      </s:c>
      <s:c r="B13" s="19" t="str">
        <s:f>IF($A13="","",SUMPRODUCT(--('Kirjaukset FI'!$M$9:$M$209=$A13),--('Kirjaukset FI'!$A$9:$A$209="KIRJAUS"),--('Kirjaukset FI'!$R$9:$R$209="ha"),'Kirjaukset FI'!$Q$9:$Q$209))</s:f>
        <s:v/>
      </s:c>
      <s:c r="C13" s="19" t="str">
        <s:f>IF($A13="","",SUMPRODUCT(--('Kirjaukset FI'!$M$9:$M$209=$A13),--('Kirjaukset FI'!$A$9:$A$209="KIRJAUS"),--('Kirjaukset FI'!$R$9:$R$209="acre"),'Kirjaukset FI'!$Q$9:$Q$209))</s:f>
        <s:v/>
      </s:c>
      <s:c r="D13" s="19" t="str">
        <s:f>IF($A13="","",SUMPRODUCT(--('Kirjaukset FI'!$M$9:$M$209=$A13),--('Kirjaukset FI'!$A$9:$A$209="KIRJAUS"),--('Kirjaukset FI'!$R$9:$R$209="m²"),'Kirjaukset FI'!$Q$9:$Q$209))</s:f>
        <s:v/>
      </s:c>
      <s:c r="E13" s="20" t="str">
        <s:f>IF($A13="","",SUMPRODUCT(--('Kirjaukset FI'!$M$9:$M$209=$A13),--('Kirjaukset FI'!$A$9:$A$209="KIRJAUS"),--('Kirjaukset FI'!$Q$9:$Q$209=""))+SUMPRODUCT(--('Kirjaukset FI'!$M$9:$M$209=$A13),--('Kirjaukset FI'!$A$9:$A$209="KIRJAUS"),--('Kirjaukset FI'!$Q$9:$Q$209&lt;&gt;""),--('Kirjaukset FI'!$R$9:$R$209="")))</s:f>
        <s:v/>
      </s:c>
      <s:c r="F13" s="21" t="n"/>
      <s:c r="G13" s="18" t="str">
        <s:f>IF(AND('Kirjaukset FI'!A13="KIRJAUS",'Kirjaukset FI'!J13&lt;&gt;""),IF(SUMPRODUCT(--('Kirjaukset FI'!$J$9:J13='Kirjaukset FI'!J13),--('Kirjaukset FI'!$A$9:A13="KIRJAUS"))=1,'Kirjaukset FI'!J13,""),"")</s:f>
        <s:v/>
      </s:c>
      <s:c r="H13" s="19" t="str">
        <s:f>IF($G13="","",SUMPRODUCT(--('Kirjaukset FI'!$J$9:$J$209=$G13),--('Kirjaukset FI'!$A$9:$A$209="KIRJAUS"),--('Kirjaukset FI'!$R$9:$R$209="ha"),'Kirjaukset FI'!$Q$9:$Q$209))</s:f>
        <s:v/>
      </s:c>
      <s:c r="I13" s="19" t="str">
        <s:f>IF($G13="","",SUMPRODUCT(--('Kirjaukset FI'!$J$9:$J$209=$G13),--('Kirjaukset FI'!$A$9:$A$209="KIRJAUS"),--('Kirjaukset FI'!$R$9:$R$209="acre"),'Kirjaukset FI'!$Q$9:$Q$209))</s:f>
        <s:v/>
      </s:c>
      <s:c r="J13" s="19" t="str">
        <s:f>IF($G13="","",SUMPRODUCT(--('Kirjaukset FI'!$J$9:$J$209=$G13),--('Kirjaukset FI'!$A$9:$A$209="KIRJAUS"),--('Kirjaukset FI'!$R$9:$R$209="m²"),'Kirjaukset FI'!$Q$9:$Q$209))</s:f>
        <s:v/>
      </s:c>
      <s:c r="K13" s="20" t="str">
        <s:f>IF($G13="","",SUMPRODUCT(--('Kirjaukset FI'!$J$9:$J$209=$G13),--('Kirjaukset FI'!$A$9:$A$209="KIRJAUS"),--('Kirjaukset FI'!$Q$9:$Q$209=""))+SUMPRODUCT(--('Kirjaukset FI'!$J$9:$J$209=$G13),--('Kirjaukset FI'!$A$9:$A$209="KIRJAUS"),--('Kirjaukset FI'!$Q$9:$Q$209&lt;&gt;""),--('Kirjaukset FI'!$R$9:$R$209="")))</s:f>
        <s:v/>
      </s:c>
    </s:row>
    <s:row r="14" ht="25" customHeight="1">
      <s:c r="A14" s="18" t="str">
        <s:f>IF(AND('Kirjaukset FI'!A14="KIRJAUS",'Kirjaukset FI'!M14&lt;&gt;""),IF(SUMPRODUCT(--('Kirjaukset FI'!$M$9:M14='Kirjaukset FI'!M14),--('Kirjaukset FI'!$A$9:A14="KIRJAUS"))=1,'Kirjaukset FI'!M14,""),"")</s:f>
        <s:v/>
      </s:c>
      <s:c r="B14" s="19" t="str">
        <s:f>IF($A14="","",SUMPRODUCT(--('Kirjaukset FI'!$M$9:$M$209=$A14),--('Kirjaukset FI'!$A$9:$A$209="KIRJAUS"),--('Kirjaukset FI'!$R$9:$R$209="ha"),'Kirjaukset FI'!$Q$9:$Q$209))</s:f>
        <s:v/>
      </s:c>
      <s:c r="C14" s="19" t="str">
        <s:f>IF($A14="","",SUMPRODUCT(--('Kirjaukset FI'!$M$9:$M$209=$A14),--('Kirjaukset FI'!$A$9:$A$209="KIRJAUS"),--('Kirjaukset FI'!$R$9:$R$209="acre"),'Kirjaukset FI'!$Q$9:$Q$209))</s:f>
        <s:v/>
      </s:c>
      <s:c r="D14" s="19" t="str">
        <s:f>IF($A14="","",SUMPRODUCT(--('Kirjaukset FI'!$M$9:$M$209=$A14),--('Kirjaukset FI'!$A$9:$A$209="KIRJAUS"),--('Kirjaukset FI'!$R$9:$R$209="m²"),'Kirjaukset FI'!$Q$9:$Q$209))</s:f>
        <s:v/>
      </s:c>
      <s:c r="E14" s="20" t="str">
        <s:f>IF($A14="","",SUMPRODUCT(--('Kirjaukset FI'!$M$9:$M$209=$A14),--('Kirjaukset FI'!$A$9:$A$209="KIRJAUS"),--('Kirjaukset FI'!$Q$9:$Q$209=""))+SUMPRODUCT(--('Kirjaukset FI'!$M$9:$M$209=$A14),--('Kirjaukset FI'!$A$9:$A$209="KIRJAUS"),--('Kirjaukset FI'!$Q$9:$Q$209&lt;&gt;""),--('Kirjaukset FI'!$R$9:$R$209="")))</s:f>
        <s:v/>
      </s:c>
      <s:c r="F14" s="21" t="n"/>
      <s:c r="G14" s="18" t="str">
        <s:f>IF(AND('Kirjaukset FI'!A14="KIRJAUS",'Kirjaukset FI'!J14&lt;&gt;""),IF(SUMPRODUCT(--('Kirjaukset FI'!$J$9:J14='Kirjaukset FI'!J14),--('Kirjaukset FI'!$A$9:A14="KIRJAUS"))=1,'Kirjaukset FI'!J14,""),"")</s:f>
        <s:v/>
      </s:c>
      <s:c r="H14" s="19" t="str">
        <s:f>IF($G14="","",SUMPRODUCT(--('Kirjaukset FI'!$J$9:$J$209=$G14),--('Kirjaukset FI'!$A$9:$A$209="KIRJAUS"),--('Kirjaukset FI'!$R$9:$R$209="ha"),'Kirjaukset FI'!$Q$9:$Q$209))</s:f>
        <s:v/>
      </s:c>
      <s:c r="I14" s="19" t="str">
        <s:f>IF($G14="","",SUMPRODUCT(--('Kirjaukset FI'!$J$9:$J$209=$G14),--('Kirjaukset FI'!$A$9:$A$209="KIRJAUS"),--('Kirjaukset FI'!$R$9:$R$209="acre"),'Kirjaukset FI'!$Q$9:$Q$209))</s:f>
        <s:v/>
      </s:c>
      <s:c r="J14" s="19" t="str">
        <s:f>IF($G14="","",SUMPRODUCT(--('Kirjaukset FI'!$J$9:$J$209=$G14),--('Kirjaukset FI'!$A$9:$A$209="KIRJAUS"),--('Kirjaukset FI'!$R$9:$R$209="m²"),'Kirjaukset FI'!$Q$9:$Q$209))</s:f>
        <s:v/>
      </s:c>
      <s:c r="K14" s="20" t="str">
        <s:f>IF($G14="","",SUMPRODUCT(--('Kirjaukset FI'!$J$9:$J$209=$G14),--('Kirjaukset FI'!$A$9:$A$209="KIRJAUS"),--('Kirjaukset FI'!$Q$9:$Q$209=""))+SUMPRODUCT(--('Kirjaukset FI'!$J$9:$J$209=$G14),--('Kirjaukset FI'!$A$9:$A$209="KIRJAUS"),--('Kirjaukset FI'!$Q$9:$Q$209&lt;&gt;""),--('Kirjaukset FI'!$R$9:$R$209="")))</s:f>
        <s:v/>
      </s:c>
    </s:row>
    <s:row r="15" ht="25" customHeight="1">
      <s:c r="A15" s="18" t="str">
        <s:f>IF(AND('Kirjaukset FI'!A15="KIRJAUS",'Kirjaukset FI'!M15&lt;&gt;""),IF(SUMPRODUCT(--('Kirjaukset FI'!$M$9:M15='Kirjaukset FI'!M15),--('Kirjaukset FI'!$A$9:A15="KIRJAUS"))=1,'Kirjaukset FI'!M15,""),"")</s:f>
        <s:v/>
      </s:c>
      <s:c r="B15" s="19" t="str">
        <s:f>IF($A15="","",SUMPRODUCT(--('Kirjaukset FI'!$M$9:$M$209=$A15),--('Kirjaukset FI'!$A$9:$A$209="KIRJAUS"),--('Kirjaukset FI'!$R$9:$R$209="ha"),'Kirjaukset FI'!$Q$9:$Q$209))</s:f>
        <s:v/>
      </s:c>
      <s:c r="C15" s="19" t="str">
        <s:f>IF($A15="","",SUMPRODUCT(--('Kirjaukset FI'!$M$9:$M$209=$A15),--('Kirjaukset FI'!$A$9:$A$209="KIRJAUS"),--('Kirjaukset FI'!$R$9:$R$209="acre"),'Kirjaukset FI'!$Q$9:$Q$209))</s:f>
        <s:v/>
      </s:c>
      <s:c r="D15" s="19" t="str">
        <s:f>IF($A15="","",SUMPRODUCT(--('Kirjaukset FI'!$M$9:$M$209=$A15),--('Kirjaukset FI'!$A$9:$A$209="KIRJAUS"),--('Kirjaukset FI'!$R$9:$R$209="m²"),'Kirjaukset FI'!$Q$9:$Q$209))</s:f>
        <s:v/>
      </s:c>
      <s:c r="E15" s="20" t="str">
        <s:f>IF($A15="","",SUMPRODUCT(--('Kirjaukset FI'!$M$9:$M$209=$A15),--('Kirjaukset FI'!$A$9:$A$209="KIRJAUS"),--('Kirjaukset FI'!$Q$9:$Q$209=""))+SUMPRODUCT(--('Kirjaukset FI'!$M$9:$M$209=$A15),--('Kirjaukset FI'!$A$9:$A$209="KIRJAUS"),--('Kirjaukset FI'!$Q$9:$Q$209&lt;&gt;""),--('Kirjaukset FI'!$R$9:$R$209="")))</s:f>
        <s:v/>
      </s:c>
      <s:c r="F15" s="21" t="n"/>
      <s:c r="G15" s="18" t="str">
        <s:f>IF(AND('Kirjaukset FI'!A15="KIRJAUS",'Kirjaukset FI'!J15&lt;&gt;""),IF(SUMPRODUCT(--('Kirjaukset FI'!$J$9:J15='Kirjaukset FI'!J15),--('Kirjaukset FI'!$A$9:A15="KIRJAUS"))=1,'Kirjaukset FI'!J15,""),"")</s:f>
        <s:v/>
      </s:c>
      <s:c r="H15" s="19" t="str">
        <s:f>IF($G15="","",SUMPRODUCT(--('Kirjaukset FI'!$J$9:$J$209=$G15),--('Kirjaukset FI'!$A$9:$A$209="KIRJAUS"),--('Kirjaukset FI'!$R$9:$R$209="ha"),'Kirjaukset FI'!$Q$9:$Q$209))</s:f>
        <s:v/>
      </s:c>
      <s:c r="I15" s="19" t="str">
        <s:f>IF($G15="","",SUMPRODUCT(--('Kirjaukset FI'!$J$9:$J$209=$G15),--('Kirjaukset FI'!$A$9:$A$209="KIRJAUS"),--('Kirjaukset FI'!$R$9:$R$209="acre"),'Kirjaukset FI'!$Q$9:$Q$209))</s:f>
        <s:v/>
      </s:c>
      <s:c r="J15" s="19" t="str">
        <s:f>IF($G15="","",SUMPRODUCT(--('Kirjaukset FI'!$J$9:$J$209=$G15),--('Kirjaukset FI'!$A$9:$A$209="KIRJAUS"),--('Kirjaukset FI'!$R$9:$R$209="m²"),'Kirjaukset FI'!$Q$9:$Q$209))</s:f>
        <s:v/>
      </s:c>
      <s:c r="K15" s="20" t="str">
        <s:f>IF($G15="","",SUMPRODUCT(--('Kirjaukset FI'!$J$9:$J$209=$G15),--('Kirjaukset FI'!$A$9:$A$209="KIRJAUS"),--('Kirjaukset FI'!$Q$9:$Q$209=""))+SUMPRODUCT(--('Kirjaukset FI'!$J$9:$J$209=$G15),--('Kirjaukset FI'!$A$9:$A$209="KIRJAUS"),--('Kirjaukset FI'!$Q$9:$Q$209&lt;&gt;""),--('Kirjaukset FI'!$R$9:$R$209="")))</s:f>
        <s:v/>
      </s:c>
    </s:row>
    <s:row r="16" ht="25" customHeight="1">
      <s:c r="A16" s="18" t="str">
        <s:f>IF(AND('Kirjaukset FI'!A16="KIRJAUS",'Kirjaukset FI'!M16&lt;&gt;""),IF(SUMPRODUCT(--('Kirjaukset FI'!$M$9:M16='Kirjaukset FI'!M16),--('Kirjaukset FI'!$A$9:A16="KIRJAUS"))=1,'Kirjaukset FI'!M16,""),"")</s:f>
        <s:v/>
      </s:c>
      <s:c r="B16" s="19" t="str">
        <s:f>IF($A16="","",SUMPRODUCT(--('Kirjaukset FI'!$M$9:$M$209=$A16),--('Kirjaukset FI'!$A$9:$A$209="KIRJAUS"),--('Kirjaukset FI'!$R$9:$R$209="ha"),'Kirjaukset FI'!$Q$9:$Q$209))</s:f>
        <s:v/>
      </s:c>
      <s:c r="C16" s="19" t="str">
        <s:f>IF($A16="","",SUMPRODUCT(--('Kirjaukset FI'!$M$9:$M$209=$A16),--('Kirjaukset FI'!$A$9:$A$209="KIRJAUS"),--('Kirjaukset FI'!$R$9:$R$209="acre"),'Kirjaukset FI'!$Q$9:$Q$209))</s:f>
        <s:v/>
      </s:c>
      <s:c r="D16" s="19" t="str">
        <s:f>IF($A16="","",SUMPRODUCT(--('Kirjaukset FI'!$M$9:$M$209=$A16),--('Kirjaukset FI'!$A$9:$A$209="KIRJAUS"),--('Kirjaukset FI'!$R$9:$R$209="m²"),'Kirjaukset FI'!$Q$9:$Q$209))</s:f>
        <s:v/>
      </s:c>
      <s:c r="E16" s="20" t="str">
        <s:f>IF($A16="","",SUMPRODUCT(--('Kirjaukset FI'!$M$9:$M$209=$A16),--('Kirjaukset FI'!$A$9:$A$209="KIRJAUS"),--('Kirjaukset FI'!$Q$9:$Q$209=""))+SUMPRODUCT(--('Kirjaukset FI'!$M$9:$M$209=$A16),--('Kirjaukset FI'!$A$9:$A$209="KIRJAUS"),--('Kirjaukset FI'!$Q$9:$Q$209&lt;&gt;""),--('Kirjaukset FI'!$R$9:$R$209="")))</s:f>
        <s:v/>
      </s:c>
      <s:c r="F16" s="21" t="n"/>
      <s:c r="G16" s="18" t="str">
        <s:f>IF(AND('Kirjaukset FI'!A16="KIRJAUS",'Kirjaukset FI'!J16&lt;&gt;""),IF(SUMPRODUCT(--('Kirjaukset FI'!$J$9:J16='Kirjaukset FI'!J16),--('Kirjaukset FI'!$A$9:A16="KIRJAUS"))=1,'Kirjaukset FI'!J16,""),"")</s:f>
        <s:v/>
      </s:c>
      <s:c r="H16" s="19" t="str">
        <s:f>IF($G16="","",SUMPRODUCT(--('Kirjaukset FI'!$J$9:$J$209=$G16),--('Kirjaukset FI'!$A$9:$A$209="KIRJAUS"),--('Kirjaukset FI'!$R$9:$R$209="ha"),'Kirjaukset FI'!$Q$9:$Q$209))</s:f>
        <s:v/>
      </s:c>
      <s:c r="I16" s="19" t="str">
        <s:f>IF($G16="","",SUMPRODUCT(--('Kirjaukset FI'!$J$9:$J$209=$G16),--('Kirjaukset FI'!$A$9:$A$209="KIRJAUS"),--('Kirjaukset FI'!$R$9:$R$209="acre"),'Kirjaukset FI'!$Q$9:$Q$209))</s:f>
        <s:v/>
      </s:c>
      <s:c r="J16" s="19" t="str">
        <s:f>IF($G16="","",SUMPRODUCT(--('Kirjaukset FI'!$J$9:$J$209=$G16),--('Kirjaukset FI'!$A$9:$A$209="KIRJAUS"),--('Kirjaukset FI'!$R$9:$R$209="m²"),'Kirjaukset FI'!$Q$9:$Q$209))</s:f>
        <s:v/>
      </s:c>
      <s:c r="K16" s="20" t="str">
        <s:f>IF($G16="","",SUMPRODUCT(--('Kirjaukset FI'!$J$9:$J$209=$G16),--('Kirjaukset FI'!$A$9:$A$209="KIRJAUS"),--('Kirjaukset FI'!$Q$9:$Q$209=""))+SUMPRODUCT(--('Kirjaukset FI'!$J$9:$J$209=$G16),--('Kirjaukset FI'!$A$9:$A$209="KIRJAUS"),--('Kirjaukset FI'!$Q$9:$Q$209&lt;&gt;""),--('Kirjaukset FI'!$R$9:$R$209="")))</s:f>
        <s:v/>
      </s:c>
    </s:row>
    <s:row r="17" ht="25" customHeight="1">
      <s:c r="A17" s="18" t="str">
        <s:f>IF(AND('Kirjaukset FI'!A17="KIRJAUS",'Kirjaukset FI'!M17&lt;&gt;""),IF(SUMPRODUCT(--('Kirjaukset FI'!$M$9:M17='Kirjaukset FI'!M17),--('Kirjaukset FI'!$A$9:A17="KIRJAUS"))=1,'Kirjaukset FI'!M17,""),"")</s:f>
        <s:v/>
      </s:c>
      <s:c r="B17" s="19" t="str">
        <s:f>IF($A17="","",SUMPRODUCT(--('Kirjaukset FI'!$M$9:$M$209=$A17),--('Kirjaukset FI'!$A$9:$A$209="KIRJAUS"),--('Kirjaukset FI'!$R$9:$R$209="ha"),'Kirjaukset FI'!$Q$9:$Q$209))</s:f>
        <s:v/>
      </s:c>
      <s:c r="C17" s="19" t="str">
        <s:f>IF($A17="","",SUMPRODUCT(--('Kirjaukset FI'!$M$9:$M$209=$A17),--('Kirjaukset FI'!$A$9:$A$209="KIRJAUS"),--('Kirjaukset FI'!$R$9:$R$209="acre"),'Kirjaukset FI'!$Q$9:$Q$209))</s:f>
        <s:v/>
      </s:c>
      <s:c r="D17" s="19" t="str">
        <s:f>IF($A17="","",SUMPRODUCT(--('Kirjaukset FI'!$M$9:$M$209=$A17),--('Kirjaukset FI'!$A$9:$A$209="KIRJAUS"),--('Kirjaukset FI'!$R$9:$R$209="m²"),'Kirjaukset FI'!$Q$9:$Q$209))</s:f>
        <s:v/>
      </s:c>
      <s:c r="E17" s="20" t="str">
        <s:f>IF($A17="","",SUMPRODUCT(--('Kirjaukset FI'!$M$9:$M$209=$A17),--('Kirjaukset FI'!$A$9:$A$209="KIRJAUS"),--('Kirjaukset FI'!$Q$9:$Q$209=""))+SUMPRODUCT(--('Kirjaukset FI'!$M$9:$M$209=$A17),--('Kirjaukset FI'!$A$9:$A$209="KIRJAUS"),--('Kirjaukset FI'!$Q$9:$Q$209&lt;&gt;""),--('Kirjaukset FI'!$R$9:$R$209="")))</s:f>
        <s:v/>
      </s:c>
      <s:c r="F17" s="21" t="n"/>
      <s:c r="G17" s="18" t="str">
        <s:f>IF(AND('Kirjaukset FI'!A17="KIRJAUS",'Kirjaukset FI'!J17&lt;&gt;""),IF(SUMPRODUCT(--('Kirjaukset FI'!$J$9:J17='Kirjaukset FI'!J17),--('Kirjaukset FI'!$A$9:A17="KIRJAUS"))=1,'Kirjaukset FI'!J17,""),"")</s:f>
        <s:v/>
      </s:c>
      <s:c r="H17" s="19" t="str">
        <s:f>IF($G17="","",SUMPRODUCT(--('Kirjaukset FI'!$J$9:$J$209=$G17),--('Kirjaukset FI'!$A$9:$A$209="KIRJAUS"),--('Kirjaukset FI'!$R$9:$R$209="ha"),'Kirjaukset FI'!$Q$9:$Q$209))</s:f>
        <s:v/>
      </s:c>
      <s:c r="I17" s="19" t="str">
        <s:f>IF($G17="","",SUMPRODUCT(--('Kirjaukset FI'!$J$9:$J$209=$G17),--('Kirjaukset FI'!$A$9:$A$209="KIRJAUS"),--('Kirjaukset FI'!$R$9:$R$209="acre"),'Kirjaukset FI'!$Q$9:$Q$209))</s:f>
        <s:v/>
      </s:c>
      <s:c r="J17" s="19" t="str">
        <s:f>IF($G17="","",SUMPRODUCT(--('Kirjaukset FI'!$J$9:$J$209=$G17),--('Kirjaukset FI'!$A$9:$A$209="KIRJAUS"),--('Kirjaukset FI'!$R$9:$R$209="m²"),'Kirjaukset FI'!$Q$9:$Q$209))</s:f>
        <s:v/>
      </s:c>
      <s:c r="K17" s="20" t="str">
        <s:f>IF($G17="","",SUMPRODUCT(--('Kirjaukset FI'!$J$9:$J$209=$G17),--('Kirjaukset FI'!$A$9:$A$209="KIRJAUS"),--('Kirjaukset FI'!$Q$9:$Q$209=""))+SUMPRODUCT(--('Kirjaukset FI'!$J$9:$J$209=$G17),--('Kirjaukset FI'!$A$9:$A$209="KIRJAUS"),--('Kirjaukset FI'!$Q$9:$Q$209&lt;&gt;""),--('Kirjaukset FI'!$R$9:$R$209="")))</s:f>
        <s:v/>
      </s:c>
    </s:row>
    <s:row r="18" ht="25" customHeight="1">
      <s:c r="A18" s="18" t="str">
        <s:f>IF(AND('Kirjaukset FI'!A18="KIRJAUS",'Kirjaukset FI'!M18&lt;&gt;""),IF(SUMPRODUCT(--('Kirjaukset FI'!$M$9:M18='Kirjaukset FI'!M18),--('Kirjaukset FI'!$A$9:A18="KIRJAUS"))=1,'Kirjaukset FI'!M18,""),"")</s:f>
        <s:v/>
      </s:c>
      <s:c r="B18" s="19" t="str">
        <s:f>IF($A18="","",SUMPRODUCT(--('Kirjaukset FI'!$M$9:$M$209=$A18),--('Kirjaukset FI'!$A$9:$A$209="KIRJAUS"),--('Kirjaukset FI'!$R$9:$R$209="ha"),'Kirjaukset FI'!$Q$9:$Q$209))</s:f>
        <s:v/>
      </s:c>
      <s:c r="C18" s="19" t="str">
        <s:f>IF($A18="","",SUMPRODUCT(--('Kirjaukset FI'!$M$9:$M$209=$A18),--('Kirjaukset FI'!$A$9:$A$209="KIRJAUS"),--('Kirjaukset FI'!$R$9:$R$209="acre"),'Kirjaukset FI'!$Q$9:$Q$209))</s:f>
        <s:v/>
      </s:c>
      <s:c r="D18" s="19" t="str">
        <s:f>IF($A18="","",SUMPRODUCT(--('Kirjaukset FI'!$M$9:$M$209=$A18),--('Kirjaukset FI'!$A$9:$A$209="KIRJAUS"),--('Kirjaukset FI'!$R$9:$R$209="m²"),'Kirjaukset FI'!$Q$9:$Q$209))</s:f>
        <s:v/>
      </s:c>
      <s:c r="E18" s="20" t="str">
        <s:f>IF($A18="","",SUMPRODUCT(--('Kirjaukset FI'!$M$9:$M$209=$A18),--('Kirjaukset FI'!$A$9:$A$209="KIRJAUS"),--('Kirjaukset FI'!$Q$9:$Q$209=""))+SUMPRODUCT(--('Kirjaukset FI'!$M$9:$M$209=$A18),--('Kirjaukset FI'!$A$9:$A$209="KIRJAUS"),--('Kirjaukset FI'!$Q$9:$Q$209&lt;&gt;""),--('Kirjaukset FI'!$R$9:$R$209="")))</s:f>
        <s:v/>
      </s:c>
      <s:c r="F18" s="21" t="n"/>
      <s:c r="G18" s="18" t="str">
        <s:f>IF(AND('Kirjaukset FI'!A18="KIRJAUS",'Kirjaukset FI'!J18&lt;&gt;""),IF(SUMPRODUCT(--('Kirjaukset FI'!$J$9:J18='Kirjaukset FI'!J18),--('Kirjaukset FI'!$A$9:A18="KIRJAUS"))=1,'Kirjaukset FI'!J18,""),"")</s:f>
        <s:v/>
      </s:c>
      <s:c r="H18" s="19" t="str">
        <s:f>IF($G18="","",SUMPRODUCT(--('Kirjaukset FI'!$J$9:$J$209=$G18),--('Kirjaukset FI'!$A$9:$A$209="KIRJAUS"),--('Kirjaukset FI'!$R$9:$R$209="ha"),'Kirjaukset FI'!$Q$9:$Q$209))</s:f>
        <s:v/>
      </s:c>
      <s:c r="I18" s="19" t="str">
        <s:f>IF($G18="","",SUMPRODUCT(--('Kirjaukset FI'!$J$9:$J$209=$G18),--('Kirjaukset FI'!$A$9:$A$209="KIRJAUS"),--('Kirjaukset FI'!$R$9:$R$209="acre"),'Kirjaukset FI'!$Q$9:$Q$209))</s:f>
        <s:v/>
      </s:c>
      <s:c r="J18" s="19" t="str">
        <s:f>IF($G18="","",SUMPRODUCT(--('Kirjaukset FI'!$J$9:$J$209=$G18),--('Kirjaukset FI'!$A$9:$A$209="KIRJAUS"),--('Kirjaukset FI'!$R$9:$R$209="m²"),'Kirjaukset FI'!$Q$9:$Q$209))</s:f>
        <s:v/>
      </s:c>
      <s:c r="K18" s="20" t="str">
        <s:f>IF($G18="","",SUMPRODUCT(--('Kirjaukset FI'!$J$9:$J$209=$G18),--('Kirjaukset FI'!$A$9:$A$209="KIRJAUS"),--('Kirjaukset FI'!$Q$9:$Q$209=""))+SUMPRODUCT(--('Kirjaukset FI'!$J$9:$J$209=$G18),--('Kirjaukset FI'!$A$9:$A$209="KIRJAUS"),--('Kirjaukset FI'!$Q$9:$Q$209&lt;&gt;""),--('Kirjaukset FI'!$R$9:$R$209="")))</s:f>
        <s:v/>
      </s:c>
    </s:row>
    <s:row r="19" ht="25" customHeight="1">
      <s:c r="A19" s="18" t="str">
        <s:f>IF(AND('Kirjaukset FI'!A19="KIRJAUS",'Kirjaukset FI'!M19&lt;&gt;""),IF(SUMPRODUCT(--('Kirjaukset FI'!$M$9:M19='Kirjaukset FI'!M19),--('Kirjaukset FI'!$A$9:A19="KIRJAUS"))=1,'Kirjaukset FI'!M19,""),"")</s:f>
        <s:v/>
      </s:c>
      <s:c r="B19" s="19" t="str">
        <s:f>IF($A19="","",SUMPRODUCT(--('Kirjaukset FI'!$M$9:$M$209=$A19),--('Kirjaukset FI'!$A$9:$A$209="KIRJAUS"),--('Kirjaukset FI'!$R$9:$R$209="ha"),'Kirjaukset FI'!$Q$9:$Q$209))</s:f>
        <s:v/>
      </s:c>
      <s:c r="C19" s="19" t="str">
        <s:f>IF($A19="","",SUMPRODUCT(--('Kirjaukset FI'!$M$9:$M$209=$A19),--('Kirjaukset FI'!$A$9:$A$209="KIRJAUS"),--('Kirjaukset FI'!$R$9:$R$209="acre"),'Kirjaukset FI'!$Q$9:$Q$209))</s:f>
        <s:v/>
      </s:c>
      <s:c r="D19" s="19" t="str">
        <s:f>IF($A19="","",SUMPRODUCT(--('Kirjaukset FI'!$M$9:$M$209=$A19),--('Kirjaukset FI'!$A$9:$A$209="KIRJAUS"),--('Kirjaukset FI'!$R$9:$R$209="m²"),'Kirjaukset FI'!$Q$9:$Q$209))</s:f>
        <s:v/>
      </s:c>
      <s:c r="E19" s="20" t="str">
        <s:f>IF($A19="","",SUMPRODUCT(--('Kirjaukset FI'!$M$9:$M$209=$A19),--('Kirjaukset FI'!$A$9:$A$209="KIRJAUS"),--('Kirjaukset FI'!$Q$9:$Q$209=""))+SUMPRODUCT(--('Kirjaukset FI'!$M$9:$M$209=$A19),--('Kirjaukset FI'!$A$9:$A$209="KIRJAUS"),--('Kirjaukset FI'!$Q$9:$Q$209&lt;&gt;""),--('Kirjaukset FI'!$R$9:$R$209="")))</s:f>
        <s:v/>
      </s:c>
      <s:c r="F19" s="21" t="n"/>
      <s:c r="G19" s="18" t="str">
        <s:f>IF(AND('Kirjaukset FI'!A19="KIRJAUS",'Kirjaukset FI'!J19&lt;&gt;""),IF(SUMPRODUCT(--('Kirjaukset FI'!$J$9:J19='Kirjaukset FI'!J19),--('Kirjaukset FI'!$A$9:A19="KIRJAUS"))=1,'Kirjaukset FI'!J19,""),"")</s:f>
        <s:v/>
      </s:c>
      <s:c r="H19" s="19" t="str">
        <s:f>IF($G19="","",SUMPRODUCT(--('Kirjaukset FI'!$J$9:$J$209=$G19),--('Kirjaukset FI'!$A$9:$A$209="KIRJAUS"),--('Kirjaukset FI'!$R$9:$R$209="ha"),'Kirjaukset FI'!$Q$9:$Q$209))</s:f>
        <s:v/>
      </s:c>
      <s:c r="I19" s="19" t="str">
        <s:f>IF($G19="","",SUMPRODUCT(--('Kirjaukset FI'!$J$9:$J$209=$G19),--('Kirjaukset FI'!$A$9:$A$209="KIRJAUS"),--('Kirjaukset FI'!$R$9:$R$209="acre"),'Kirjaukset FI'!$Q$9:$Q$209))</s:f>
        <s:v/>
      </s:c>
      <s:c r="J19" s="19" t="str">
        <s:f>IF($G19="","",SUMPRODUCT(--('Kirjaukset FI'!$J$9:$J$209=$G19),--('Kirjaukset FI'!$A$9:$A$209="KIRJAUS"),--('Kirjaukset FI'!$R$9:$R$209="m²"),'Kirjaukset FI'!$Q$9:$Q$209))</s:f>
        <s:v/>
      </s:c>
      <s:c r="K19" s="20" t="str">
        <s:f>IF($G19="","",SUMPRODUCT(--('Kirjaukset FI'!$J$9:$J$209=$G19),--('Kirjaukset FI'!$A$9:$A$209="KIRJAUS"),--('Kirjaukset FI'!$Q$9:$Q$209=""))+SUMPRODUCT(--('Kirjaukset FI'!$J$9:$J$209=$G19),--('Kirjaukset FI'!$A$9:$A$209="KIRJAUS"),--('Kirjaukset FI'!$Q$9:$Q$209&lt;&gt;""),--('Kirjaukset FI'!$R$9:$R$209="")))</s:f>
        <s:v/>
      </s:c>
    </s:row>
    <s:row r="20" ht="25" customHeight="1">
      <s:c r="A20" s="18" t="str">
        <s:f>IF(AND('Kirjaukset FI'!A20="KIRJAUS",'Kirjaukset FI'!M20&lt;&gt;""),IF(SUMPRODUCT(--('Kirjaukset FI'!$M$9:M20='Kirjaukset FI'!M20),--('Kirjaukset FI'!$A$9:A20="KIRJAUS"))=1,'Kirjaukset FI'!M20,""),"")</s:f>
        <s:v/>
      </s:c>
      <s:c r="B20" s="19" t="str">
        <s:f>IF($A20="","",SUMPRODUCT(--('Kirjaukset FI'!$M$9:$M$209=$A20),--('Kirjaukset FI'!$A$9:$A$209="KIRJAUS"),--('Kirjaukset FI'!$R$9:$R$209="ha"),'Kirjaukset FI'!$Q$9:$Q$209))</s:f>
        <s:v/>
      </s:c>
      <s:c r="C20" s="19" t="str">
        <s:f>IF($A20="","",SUMPRODUCT(--('Kirjaukset FI'!$M$9:$M$209=$A20),--('Kirjaukset FI'!$A$9:$A$209="KIRJAUS"),--('Kirjaukset FI'!$R$9:$R$209="acre"),'Kirjaukset FI'!$Q$9:$Q$209))</s:f>
        <s:v/>
      </s:c>
      <s:c r="D20" s="19" t="str">
        <s:f>IF($A20="","",SUMPRODUCT(--('Kirjaukset FI'!$M$9:$M$209=$A20),--('Kirjaukset FI'!$A$9:$A$209="KIRJAUS"),--('Kirjaukset FI'!$R$9:$R$209="m²"),'Kirjaukset FI'!$Q$9:$Q$209))</s:f>
        <s:v/>
      </s:c>
      <s:c r="E20" s="20" t="str">
        <s:f>IF($A20="","",SUMPRODUCT(--('Kirjaukset FI'!$M$9:$M$209=$A20),--('Kirjaukset FI'!$A$9:$A$209="KIRJAUS"),--('Kirjaukset FI'!$Q$9:$Q$209=""))+SUMPRODUCT(--('Kirjaukset FI'!$M$9:$M$209=$A20),--('Kirjaukset FI'!$A$9:$A$209="KIRJAUS"),--('Kirjaukset FI'!$Q$9:$Q$209&lt;&gt;""),--('Kirjaukset FI'!$R$9:$R$209="")))</s:f>
        <s:v/>
      </s:c>
      <s:c r="F20" s="21" t="n"/>
      <s:c r="G20" s="18" t="str">
        <s:f>IF(AND('Kirjaukset FI'!A20="KIRJAUS",'Kirjaukset FI'!J20&lt;&gt;""),IF(SUMPRODUCT(--('Kirjaukset FI'!$J$9:J20='Kirjaukset FI'!J20),--('Kirjaukset FI'!$A$9:A20="KIRJAUS"))=1,'Kirjaukset FI'!J20,""),"")</s:f>
        <s:v/>
      </s:c>
      <s:c r="H20" s="19" t="str">
        <s:f>IF($G20="","",SUMPRODUCT(--('Kirjaukset FI'!$J$9:$J$209=$G20),--('Kirjaukset FI'!$A$9:$A$209="KIRJAUS"),--('Kirjaukset FI'!$R$9:$R$209="ha"),'Kirjaukset FI'!$Q$9:$Q$209))</s:f>
        <s:v/>
      </s:c>
      <s:c r="I20" s="19" t="str">
        <s:f>IF($G20="","",SUMPRODUCT(--('Kirjaukset FI'!$J$9:$J$209=$G20),--('Kirjaukset FI'!$A$9:$A$209="KIRJAUS"),--('Kirjaukset FI'!$R$9:$R$209="acre"),'Kirjaukset FI'!$Q$9:$Q$209))</s:f>
        <s:v/>
      </s:c>
      <s:c r="J20" s="19" t="str">
        <s:f>IF($G20="","",SUMPRODUCT(--('Kirjaukset FI'!$J$9:$J$209=$G20),--('Kirjaukset FI'!$A$9:$A$209="KIRJAUS"),--('Kirjaukset FI'!$R$9:$R$209="m²"),'Kirjaukset FI'!$Q$9:$Q$209))</s:f>
        <s:v/>
      </s:c>
      <s:c r="K20" s="20" t="str">
        <s:f>IF($G20="","",SUMPRODUCT(--('Kirjaukset FI'!$J$9:$J$209=$G20),--('Kirjaukset FI'!$A$9:$A$209="KIRJAUS"),--('Kirjaukset FI'!$Q$9:$Q$209=""))+SUMPRODUCT(--('Kirjaukset FI'!$J$9:$J$209=$G20),--('Kirjaukset FI'!$A$9:$A$209="KIRJAUS"),--('Kirjaukset FI'!$Q$9:$Q$209&lt;&gt;""),--('Kirjaukset FI'!$R$9:$R$209="")))</s:f>
        <s:v/>
      </s:c>
    </s:row>
    <s:row r="21" ht="25" customHeight="1">
      <s:c r="A21" s="18" t="str">
        <s:f>IF(AND('Kirjaukset FI'!A21="KIRJAUS",'Kirjaukset FI'!M21&lt;&gt;""),IF(SUMPRODUCT(--('Kirjaukset FI'!$M$9:M21='Kirjaukset FI'!M21),--('Kirjaukset FI'!$A$9:A21="KIRJAUS"))=1,'Kirjaukset FI'!M21,""),"")</s:f>
        <s:v/>
      </s:c>
      <s:c r="B21" s="19" t="str">
        <s:f>IF($A21="","",SUMPRODUCT(--('Kirjaukset FI'!$M$9:$M$209=$A21),--('Kirjaukset FI'!$A$9:$A$209="KIRJAUS"),--('Kirjaukset FI'!$R$9:$R$209="ha"),'Kirjaukset FI'!$Q$9:$Q$209))</s:f>
        <s:v/>
      </s:c>
      <s:c r="C21" s="19" t="str">
        <s:f>IF($A21="","",SUMPRODUCT(--('Kirjaukset FI'!$M$9:$M$209=$A21),--('Kirjaukset FI'!$A$9:$A$209="KIRJAUS"),--('Kirjaukset FI'!$R$9:$R$209="acre"),'Kirjaukset FI'!$Q$9:$Q$209))</s:f>
        <s:v/>
      </s:c>
      <s:c r="D21" s="19" t="str">
        <s:f>IF($A21="","",SUMPRODUCT(--('Kirjaukset FI'!$M$9:$M$209=$A21),--('Kirjaukset FI'!$A$9:$A$209="KIRJAUS"),--('Kirjaukset FI'!$R$9:$R$209="m²"),'Kirjaukset FI'!$Q$9:$Q$209))</s:f>
        <s:v/>
      </s:c>
      <s:c r="E21" s="20" t="str">
        <s:f>IF($A21="","",SUMPRODUCT(--('Kirjaukset FI'!$M$9:$M$209=$A21),--('Kirjaukset FI'!$A$9:$A$209="KIRJAUS"),--('Kirjaukset FI'!$Q$9:$Q$209=""))+SUMPRODUCT(--('Kirjaukset FI'!$M$9:$M$209=$A21),--('Kirjaukset FI'!$A$9:$A$209="KIRJAUS"),--('Kirjaukset FI'!$Q$9:$Q$209&lt;&gt;""),--('Kirjaukset FI'!$R$9:$R$209="")))</s:f>
        <s:v/>
      </s:c>
      <s:c r="F21" s="21" t="n"/>
      <s:c r="G21" s="18" t="str">
        <s:f>IF(AND('Kirjaukset FI'!A21="KIRJAUS",'Kirjaukset FI'!J21&lt;&gt;""),IF(SUMPRODUCT(--('Kirjaukset FI'!$J$9:J21='Kirjaukset FI'!J21),--('Kirjaukset FI'!$A$9:A21="KIRJAUS"))=1,'Kirjaukset FI'!J21,""),"")</s:f>
        <s:v/>
      </s:c>
      <s:c r="H21" s="19" t="str">
        <s:f>IF($G21="","",SUMPRODUCT(--('Kirjaukset FI'!$J$9:$J$209=$G21),--('Kirjaukset FI'!$A$9:$A$209="KIRJAUS"),--('Kirjaukset FI'!$R$9:$R$209="ha"),'Kirjaukset FI'!$Q$9:$Q$209))</s:f>
        <s:v/>
      </s:c>
      <s:c r="I21" s="19" t="str">
        <s:f>IF($G21="","",SUMPRODUCT(--('Kirjaukset FI'!$J$9:$J$209=$G21),--('Kirjaukset FI'!$A$9:$A$209="KIRJAUS"),--('Kirjaukset FI'!$R$9:$R$209="acre"),'Kirjaukset FI'!$Q$9:$Q$209))</s:f>
        <s:v/>
      </s:c>
      <s:c r="J21" s="19" t="str">
        <s:f>IF($G21="","",SUMPRODUCT(--('Kirjaukset FI'!$J$9:$J$209=$G21),--('Kirjaukset FI'!$A$9:$A$209="KIRJAUS"),--('Kirjaukset FI'!$R$9:$R$209="m²"),'Kirjaukset FI'!$Q$9:$Q$209))</s:f>
        <s:v/>
      </s:c>
      <s:c r="K21" s="20" t="str">
        <s:f>IF($G21="","",SUMPRODUCT(--('Kirjaukset FI'!$J$9:$J$209=$G21),--('Kirjaukset FI'!$A$9:$A$209="KIRJAUS"),--('Kirjaukset FI'!$Q$9:$Q$209=""))+SUMPRODUCT(--('Kirjaukset FI'!$J$9:$J$209=$G21),--('Kirjaukset FI'!$A$9:$A$209="KIRJAUS"),--('Kirjaukset FI'!$Q$9:$Q$209&lt;&gt;""),--('Kirjaukset FI'!$R$9:$R$209="")))</s:f>
        <s:v/>
      </s:c>
    </s:row>
    <s:row r="22" ht="25" customHeight="1">
      <s:c r="A22" s="18" t="str">
        <s:f>IF(AND('Kirjaukset FI'!A22="KIRJAUS",'Kirjaukset FI'!M22&lt;&gt;""),IF(SUMPRODUCT(--('Kirjaukset FI'!$M$9:M22='Kirjaukset FI'!M22),--('Kirjaukset FI'!$A$9:A22="KIRJAUS"))=1,'Kirjaukset FI'!M22,""),"")</s:f>
        <s:v/>
      </s:c>
      <s:c r="B22" s="19" t="str">
        <s:f>IF($A22="","",SUMPRODUCT(--('Kirjaukset FI'!$M$9:$M$209=$A22),--('Kirjaukset FI'!$A$9:$A$209="KIRJAUS"),--('Kirjaukset FI'!$R$9:$R$209="ha"),'Kirjaukset FI'!$Q$9:$Q$209))</s:f>
        <s:v/>
      </s:c>
      <s:c r="C22" s="19" t="str">
        <s:f>IF($A22="","",SUMPRODUCT(--('Kirjaukset FI'!$M$9:$M$209=$A22),--('Kirjaukset FI'!$A$9:$A$209="KIRJAUS"),--('Kirjaukset FI'!$R$9:$R$209="acre"),'Kirjaukset FI'!$Q$9:$Q$209))</s:f>
        <s:v/>
      </s:c>
      <s:c r="D22" s="19" t="str">
        <s:f>IF($A22="","",SUMPRODUCT(--('Kirjaukset FI'!$M$9:$M$209=$A22),--('Kirjaukset FI'!$A$9:$A$209="KIRJAUS"),--('Kirjaukset FI'!$R$9:$R$209="m²"),'Kirjaukset FI'!$Q$9:$Q$209))</s:f>
        <s:v/>
      </s:c>
      <s:c r="E22" s="20" t="str">
        <s:f>IF($A22="","",SUMPRODUCT(--('Kirjaukset FI'!$M$9:$M$209=$A22),--('Kirjaukset FI'!$A$9:$A$209="KIRJAUS"),--('Kirjaukset FI'!$Q$9:$Q$209=""))+SUMPRODUCT(--('Kirjaukset FI'!$M$9:$M$209=$A22),--('Kirjaukset FI'!$A$9:$A$209="KIRJAUS"),--('Kirjaukset FI'!$Q$9:$Q$209&lt;&gt;""),--('Kirjaukset FI'!$R$9:$R$209="")))</s:f>
        <s:v/>
      </s:c>
      <s:c r="F22" s="21" t="n"/>
      <s:c r="G22" s="18" t="str">
        <s:f>IF(AND('Kirjaukset FI'!A22="KIRJAUS",'Kirjaukset FI'!J22&lt;&gt;""),IF(SUMPRODUCT(--('Kirjaukset FI'!$J$9:J22='Kirjaukset FI'!J22),--('Kirjaukset FI'!$A$9:A22="KIRJAUS"))=1,'Kirjaukset FI'!J22,""),"")</s:f>
        <s:v/>
      </s:c>
      <s:c r="H22" s="19" t="str">
        <s:f>IF($G22="","",SUMPRODUCT(--('Kirjaukset FI'!$J$9:$J$209=$G22),--('Kirjaukset FI'!$A$9:$A$209="KIRJAUS"),--('Kirjaukset FI'!$R$9:$R$209="ha"),'Kirjaukset FI'!$Q$9:$Q$209))</s:f>
        <s:v/>
      </s:c>
      <s:c r="I22" s="19" t="str">
        <s:f>IF($G22="","",SUMPRODUCT(--('Kirjaukset FI'!$J$9:$J$209=$G22),--('Kirjaukset FI'!$A$9:$A$209="KIRJAUS"),--('Kirjaukset FI'!$R$9:$R$209="acre"),'Kirjaukset FI'!$Q$9:$Q$209))</s:f>
        <s:v/>
      </s:c>
      <s:c r="J22" s="19" t="str">
        <s:f>IF($G22="","",SUMPRODUCT(--('Kirjaukset FI'!$J$9:$J$209=$G22),--('Kirjaukset FI'!$A$9:$A$209="KIRJAUS"),--('Kirjaukset FI'!$R$9:$R$209="m²"),'Kirjaukset FI'!$Q$9:$Q$209))</s:f>
        <s:v/>
      </s:c>
      <s:c r="K22" s="20" t="str">
        <s:f>IF($G22="","",SUMPRODUCT(--('Kirjaukset FI'!$J$9:$J$209=$G22),--('Kirjaukset FI'!$A$9:$A$209="KIRJAUS"),--('Kirjaukset FI'!$Q$9:$Q$209=""))+SUMPRODUCT(--('Kirjaukset FI'!$J$9:$J$209=$G22),--('Kirjaukset FI'!$A$9:$A$209="KIRJAUS"),--('Kirjaukset FI'!$Q$9:$Q$209&lt;&gt;""),--('Kirjaukset FI'!$R$9:$R$209="")))</s:f>
        <s:v/>
      </s:c>
    </s:row>
    <s:row r="23" ht="25" customHeight="1">
      <s:c r="A23" s="18" t="str">
        <s:f>IF(AND('Kirjaukset FI'!A23="KIRJAUS",'Kirjaukset FI'!M23&lt;&gt;""),IF(SUMPRODUCT(--('Kirjaukset FI'!$M$9:M23='Kirjaukset FI'!M23),--('Kirjaukset FI'!$A$9:A23="KIRJAUS"))=1,'Kirjaukset FI'!M23,""),"")</s:f>
        <s:v/>
      </s:c>
      <s:c r="B23" s="19" t="str">
        <s:f>IF($A23="","",SUMPRODUCT(--('Kirjaukset FI'!$M$9:$M$209=$A23),--('Kirjaukset FI'!$A$9:$A$209="KIRJAUS"),--('Kirjaukset FI'!$R$9:$R$209="ha"),'Kirjaukset FI'!$Q$9:$Q$209))</s:f>
        <s:v/>
      </s:c>
      <s:c r="C23" s="19" t="str">
        <s:f>IF($A23="","",SUMPRODUCT(--('Kirjaukset FI'!$M$9:$M$209=$A23),--('Kirjaukset FI'!$A$9:$A$209="KIRJAUS"),--('Kirjaukset FI'!$R$9:$R$209="acre"),'Kirjaukset FI'!$Q$9:$Q$209))</s:f>
        <s:v/>
      </s:c>
      <s:c r="D23" s="19" t="str">
        <s:f>IF($A23="","",SUMPRODUCT(--('Kirjaukset FI'!$M$9:$M$209=$A23),--('Kirjaukset FI'!$A$9:$A$209="KIRJAUS"),--('Kirjaukset FI'!$R$9:$R$209="m²"),'Kirjaukset FI'!$Q$9:$Q$209))</s:f>
        <s:v/>
      </s:c>
      <s:c r="E23" s="20" t="str">
        <s:f>IF($A23="","",SUMPRODUCT(--('Kirjaukset FI'!$M$9:$M$209=$A23),--('Kirjaukset FI'!$A$9:$A$209="KIRJAUS"),--('Kirjaukset FI'!$Q$9:$Q$209=""))+SUMPRODUCT(--('Kirjaukset FI'!$M$9:$M$209=$A23),--('Kirjaukset FI'!$A$9:$A$209="KIRJAUS"),--('Kirjaukset FI'!$Q$9:$Q$209&lt;&gt;""),--('Kirjaukset FI'!$R$9:$R$209="")))</s:f>
        <s:v/>
      </s:c>
      <s:c r="F23" s="21" t="n"/>
      <s:c r="G23" s="18" t="str">
        <s:f>IF(AND('Kirjaukset FI'!A23="KIRJAUS",'Kirjaukset FI'!J23&lt;&gt;""),IF(SUMPRODUCT(--('Kirjaukset FI'!$J$9:J23='Kirjaukset FI'!J23),--('Kirjaukset FI'!$A$9:A23="KIRJAUS"))=1,'Kirjaukset FI'!J23,""),"")</s:f>
        <s:v/>
      </s:c>
      <s:c r="H23" s="19" t="str">
        <s:f>IF($G23="","",SUMPRODUCT(--('Kirjaukset FI'!$J$9:$J$209=$G23),--('Kirjaukset FI'!$A$9:$A$209="KIRJAUS"),--('Kirjaukset FI'!$R$9:$R$209="ha"),'Kirjaukset FI'!$Q$9:$Q$209))</s:f>
        <s:v/>
      </s:c>
      <s:c r="I23" s="19" t="str">
        <s:f>IF($G23="","",SUMPRODUCT(--('Kirjaukset FI'!$J$9:$J$209=$G23),--('Kirjaukset FI'!$A$9:$A$209="KIRJAUS"),--('Kirjaukset FI'!$R$9:$R$209="acre"),'Kirjaukset FI'!$Q$9:$Q$209))</s:f>
        <s:v/>
      </s:c>
      <s:c r="J23" s="19" t="str">
        <s:f>IF($G23="","",SUMPRODUCT(--('Kirjaukset FI'!$J$9:$J$209=$G23),--('Kirjaukset FI'!$A$9:$A$209="KIRJAUS"),--('Kirjaukset FI'!$R$9:$R$209="m²"),'Kirjaukset FI'!$Q$9:$Q$209))</s:f>
        <s:v/>
      </s:c>
      <s:c r="K23" s="20" t="str">
        <s:f>IF($G23="","",SUMPRODUCT(--('Kirjaukset FI'!$J$9:$J$209=$G23),--('Kirjaukset FI'!$A$9:$A$209="KIRJAUS"),--('Kirjaukset FI'!$Q$9:$Q$209=""))+SUMPRODUCT(--('Kirjaukset FI'!$J$9:$J$209=$G23),--('Kirjaukset FI'!$A$9:$A$209="KIRJAUS"),--('Kirjaukset FI'!$Q$9:$Q$209&lt;&gt;""),--('Kirjaukset FI'!$R$9:$R$209="")))</s:f>
        <s:v/>
      </s:c>
    </s:row>
    <s:row r="24" ht="25" customHeight="1">
      <s:c r="A24" s="18" t="str">
        <s:f>IF(AND('Kirjaukset FI'!A24="KIRJAUS",'Kirjaukset FI'!M24&lt;&gt;""),IF(SUMPRODUCT(--('Kirjaukset FI'!$M$9:M24='Kirjaukset FI'!M24),--('Kirjaukset FI'!$A$9:A24="KIRJAUS"))=1,'Kirjaukset FI'!M24,""),"")</s:f>
        <s:v/>
      </s:c>
      <s:c r="B24" s="19" t="str">
        <s:f>IF($A24="","",SUMPRODUCT(--('Kirjaukset FI'!$M$9:$M$209=$A24),--('Kirjaukset FI'!$A$9:$A$209="KIRJAUS"),--('Kirjaukset FI'!$R$9:$R$209="ha"),'Kirjaukset FI'!$Q$9:$Q$209))</s:f>
        <s:v/>
      </s:c>
      <s:c r="C24" s="19" t="str">
        <s:f>IF($A24="","",SUMPRODUCT(--('Kirjaukset FI'!$M$9:$M$209=$A24),--('Kirjaukset FI'!$A$9:$A$209="KIRJAUS"),--('Kirjaukset FI'!$R$9:$R$209="acre"),'Kirjaukset FI'!$Q$9:$Q$209))</s:f>
        <s:v/>
      </s:c>
      <s:c r="D24" s="19" t="str">
        <s:f>IF($A24="","",SUMPRODUCT(--('Kirjaukset FI'!$M$9:$M$209=$A24),--('Kirjaukset FI'!$A$9:$A$209="KIRJAUS"),--('Kirjaukset FI'!$R$9:$R$209="m²"),'Kirjaukset FI'!$Q$9:$Q$209))</s:f>
        <s:v/>
      </s:c>
      <s:c r="E24" s="20" t="str">
        <s:f>IF($A24="","",SUMPRODUCT(--('Kirjaukset FI'!$M$9:$M$209=$A24),--('Kirjaukset FI'!$A$9:$A$209="KIRJAUS"),--('Kirjaukset FI'!$Q$9:$Q$209=""))+SUMPRODUCT(--('Kirjaukset FI'!$M$9:$M$209=$A24),--('Kirjaukset FI'!$A$9:$A$209="KIRJAUS"),--('Kirjaukset FI'!$Q$9:$Q$209&lt;&gt;""),--('Kirjaukset FI'!$R$9:$R$209="")))</s:f>
        <s:v/>
      </s:c>
      <s:c r="F24" s="21" t="n"/>
      <s:c r="G24" s="18" t="str">
        <s:f>IF(AND('Kirjaukset FI'!A24="KIRJAUS",'Kirjaukset FI'!J24&lt;&gt;""),IF(SUMPRODUCT(--('Kirjaukset FI'!$J$9:J24='Kirjaukset FI'!J24),--('Kirjaukset FI'!$A$9:A24="KIRJAUS"))=1,'Kirjaukset FI'!J24,""),"")</s:f>
        <s:v/>
      </s:c>
      <s:c r="H24" s="19" t="str">
        <s:f>IF($G24="","",SUMPRODUCT(--('Kirjaukset FI'!$J$9:$J$209=$G24),--('Kirjaukset FI'!$A$9:$A$209="KIRJAUS"),--('Kirjaukset FI'!$R$9:$R$209="ha"),'Kirjaukset FI'!$Q$9:$Q$209))</s:f>
        <s:v/>
      </s:c>
      <s:c r="I24" s="19" t="str">
        <s:f>IF($G24="","",SUMPRODUCT(--('Kirjaukset FI'!$J$9:$J$209=$G24),--('Kirjaukset FI'!$A$9:$A$209="KIRJAUS"),--('Kirjaukset FI'!$R$9:$R$209="acre"),'Kirjaukset FI'!$Q$9:$Q$209))</s:f>
        <s:v/>
      </s:c>
      <s:c r="J24" s="19" t="str">
        <s:f>IF($G24="","",SUMPRODUCT(--('Kirjaukset FI'!$J$9:$J$209=$G24),--('Kirjaukset FI'!$A$9:$A$209="KIRJAUS"),--('Kirjaukset FI'!$R$9:$R$209="m²"),'Kirjaukset FI'!$Q$9:$Q$209))</s:f>
        <s:v/>
      </s:c>
      <s:c r="K24" s="20" t="str">
        <s:f>IF($G24="","",SUMPRODUCT(--('Kirjaukset FI'!$J$9:$J$209=$G24),--('Kirjaukset FI'!$A$9:$A$209="KIRJAUS"),--('Kirjaukset FI'!$Q$9:$Q$209=""))+SUMPRODUCT(--('Kirjaukset FI'!$J$9:$J$209=$G24),--('Kirjaukset FI'!$A$9:$A$209="KIRJAUS"),--('Kirjaukset FI'!$Q$9:$Q$209&lt;&gt;""),--('Kirjaukset FI'!$R$9:$R$209="")))</s:f>
        <s:v/>
      </s:c>
    </s:row>
    <s:row r="25" ht="25" customHeight="1">
      <s:c r="A25" s="18" t="str">
        <s:f>IF(AND('Kirjaukset FI'!A25="KIRJAUS",'Kirjaukset FI'!M25&lt;&gt;""),IF(SUMPRODUCT(--('Kirjaukset FI'!$M$9:M25='Kirjaukset FI'!M25),--('Kirjaukset FI'!$A$9:A25="KIRJAUS"))=1,'Kirjaukset FI'!M25,""),"")</s:f>
        <s:v/>
      </s:c>
      <s:c r="B25" s="19" t="str">
        <s:f>IF($A25="","",SUMPRODUCT(--('Kirjaukset FI'!$M$9:$M$209=$A25),--('Kirjaukset FI'!$A$9:$A$209="KIRJAUS"),--('Kirjaukset FI'!$R$9:$R$209="ha"),'Kirjaukset FI'!$Q$9:$Q$209))</s:f>
        <s:v/>
      </s:c>
      <s:c r="C25" s="19" t="str">
        <s:f>IF($A25="","",SUMPRODUCT(--('Kirjaukset FI'!$M$9:$M$209=$A25),--('Kirjaukset FI'!$A$9:$A$209="KIRJAUS"),--('Kirjaukset FI'!$R$9:$R$209="acre"),'Kirjaukset FI'!$Q$9:$Q$209))</s:f>
        <s:v/>
      </s:c>
      <s:c r="D25" s="19" t="str">
        <s:f>IF($A25="","",SUMPRODUCT(--('Kirjaukset FI'!$M$9:$M$209=$A25),--('Kirjaukset FI'!$A$9:$A$209="KIRJAUS"),--('Kirjaukset FI'!$R$9:$R$209="m²"),'Kirjaukset FI'!$Q$9:$Q$209))</s:f>
        <s:v/>
      </s:c>
      <s:c r="E25" s="20" t="str">
        <s:f>IF($A25="","",SUMPRODUCT(--('Kirjaukset FI'!$M$9:$M$209=$A25),--('Kirjaukset FI'!$A$9:$A$209="KIRJAUS"),--('Kirjaukset FI'!$Q$9:$Q$209=""))+SUMPRODUCT(--('Kirjaukset FI'!$M$9:$M$209=$A25),--('Kirjaukset FI'!$A$9:$A$209="KIRJAUS"),--('Kirjaukset FI'!$Q$9:$Q$209&lt;&gt;""),--('Kirjaukset FI'!$R$9:$R$209="")))</s:f>
        <s:v/>
      </s:c>
      <s:c r="F25" s="21" t="n"/>
      <s:c r="G25" s="18" t="str">
        <s:f>IF(AND('Kirjaukset FI'!A25="KIRJAUS",'Kirjaukset FI'!J25&lt;&gt;""),IF(SUMPRODUCT(--('Kirjaukset FI'!$J$9:J25='Kirjaukset FI'!J25),--('Kirjaukset FI'!$A$9:A25="KIRJAUS"))=1,'Kirjaukset FI'!J25,""),"")</s:f>
        <s:v/>
      </s:c>
      <s:c r="H25" s="19" t="str">
        <s:f>IF($G25="","",SUMPRODUCT(--('Kirjaukset FI'!$J$9:$J$209=$G25),--('Kirjaukset FI'!$A$9:$A$209="KIRJAUS"),--('Kirjaukset FI'!$R$9:$R$209="ha"),'Kirjaukset FI'!$Q$9:$Q$209))</s:f>
        <s:v/>
      </s:c>
      <s:c r="I25" s="19" t="str">
        <s:f>IF($G25="","",SUMPRODUCT(--('Kirjaukset FI'!$J$9:$J$209=$G25),--('Kirjaukset FI'!$A$9:$A$209="KIRJAUS"),--('Kirjaukset FI'!$R$9:$R$209="acre"),'Kirjaukset FI'!$Q$9:$Q$209))</s:f>
        <s:v/>
      </s:c>
      <s:c r="J25" s="19" t="str">
        <s:f>IF($G25="","",SUMPRODUCT(--('Kirjaukset FI'!$J$9:$J$209=$G25),--('Kirjaukset FI'!$A$9:$A$209="KIRJAUS"),--('Kirjaukset FI'!$R$9:$R$209="m²"),'Kirjaukset FI'!$Q$9:$Q$209))</s:f>
        <s:v/>
      </s:c>
      <s:c r="K25" s="20" t="str">
        <s:f>IF($G25="","",SUMPRODUCT(--('Kirjaukset FI'!$J$9:$J$209=$G25),--('Kirjaukset FI'!$A$9:$A$209="KIRJAUS"),--('Kirjaukset FI'!$Q$9:$Q$209=""))+SUMPRODUCT(--('Kirjaukset FI'!$J$9:$J$209=$G25),--('Kirjaukset FI'!$A$9:$A$209="KIRJAUS"),--('Kirjaukset FI'!$Q$9:$Q$209&lt;&gt;""),--('Kirjaukset FI'!$R$9:$R$209="")))</s:f>
        <s:v/>
      </s:c>
    </s:row>
    <s:row r="26" ht="25" customHeight="1">
      <s:c r="A26" s="18" t="str">
        <s:f>IF(AND('Kirjaukset FI'!A26="KIRJAUS",'Kirjaukset FI'!M26&lt;&gt;""),IF(SUMPRODUCT(--('Kirjaukset FI'!$M$9:M26='Kirjaukset FI'!M26),--('Kirjaukset FI'!$A$9:A26="KIRJAUS"))=1,'Kirjaukset FI'!M26,""),"")</s:f>
        <s:v/>
      </s:c>
      <s:c r="B26" s="19" t="str">
        <s:f>IF($A26="","",SUMPRODUCT(--('Kirjaukset FI'!$M$9:$M$209=$A26),--('Kirjaukset FI'!$A$9:$A$209="KIRJAUS"),--('Kirjaukset FI'!$R$9:$R$209="ha"),'Kirjaukset FI'!$Q$9:$Q$209))</s:f>
        <s:v/>
      </s:c>
      <s:c r="C26" s="19" t="str">
        <s:f>IF($A26="","",SUMPRODUCT(--('Kirjaukset FI'!$M$9:$M$209=$A26),--('Kirjaukset FI'!$A$9:$A$209="KIRJAUS"),--('Kirjaukset FI'!$R$9:$R$209="acre"),'Kirjaukset FI'!$Q$9:$Q$209))</s:f>
        <s:v/>
      </s:c>
      <s:c r="D26" s="19" t="str">
        <s:f>IF($A26="","",SUMPRODUCT(--('Kirjaukset FI'!$M$9:$M$209=$A26),--('Kirjaukset FI'!$A$9:$A$209="KIRJAUS"),--('Kirjaukset FI'!$R$9:$R$209="m²"),'Kirjaukset FI'!$Q$9:$Q$209))</s:f>
        <s:v/>
      </s:c>
      <s:c r="E26" s="20" t="str">
        <s:f>IF($A26="","",SUMPRODUCT(--('Kirjaukset FI'!$M$9:$M$209=$A26),--('Kirjaukset FI'!$A$9:$A$209="KIRJAUS"),--('Kirjaukset FI'!$Q$9:$Q$209=""))+SUMPRODUCT(--('Kirjaukset FI'!$M$9:$M$209=$A26),--('Kirjaukset FI'!$A$9:$A$209="KIRJAUS"),--('Kirjaukset FI'!$Q$9:$Q$209&lt;&gt;""),--('Kirjaukset FI'!$R$9:$R$209="")))</s:f>
        <s:v/>
      </s:c>
      <s:c r="F26" s="21" t="n"/>
      <s:c r="G26" s="18" t="str">
        <s:f>IF(AND('Kirjaukset FI'!A26="KIRJAUS",'Kirjaukset FI'!J26&lt;&gt;""),IF(SUMPRODUCT(--('Kirjaukset FI'!$J$9:J26='Kirjaukset FI'!J26),--('Kirjaukset FI'!$A$9:A26="KIRJAUS"))=1,'Kirjaukset FI'!J26,""),"")</s:f>
        <s:v/>
      </s:c>
      <s:c r="H26" s="19" t="str">
        <s:f>IF($G26="","",SUMPRODUCT(--('Kirjaukset FI'!$J$9:$J$209=$G26),--('Kirjaukset FI'!$A$9:$A$209="KIRJAUS"),--('Kirjaukset FI'!$R$9:$R$209="ha"),'Kirjaukset FI'!$Q$9:$Q$209))</s:f>
        <s:v/>
      </s:c>
      <s:c r="I26" s="19" t="str">
        <s:f>IF($G26="","",SUMPRODUCT(--('Kirjaukset FI'!$J$9:$J$209=$G26),--('Kirjaukset FI'!$A$9:$A$209="KIRJAUS"),--('Kirjaukset FI'!$R$9:$R$209="acre"),'Kirjaukset FI'!$Q$9:$Q$209))</s:f>
        <s:v/>
      </s:c>
      <s:c r="J26" s="19" t="str">
        <s:f>IF($G26="","",SUMPRODUCT(--('Kirjaukset FI'!$J$9:$J$209=$G26),--('Kirjaukset FI'!$A$9:$A$209="KIRJAUS"),--('Kirjaukset FI'!$R$9:$R$209="m²"),'Kirjaukset FI'!$Q$9:$Q$209))</s:f>
        <s:v/>
      </s:c>
      <s:c r="K26" s="20" t="str">
        <s:f>IF($G26="","",SUMPRODUCT(--('Kirjaukset FI'!$J$9:$J$209=$G26),--('Kirjaukset FI'!$A$9:$A$209="KIRJAUS"),--('Kirjaukset FI'!$Q$9:$Q$209=""))+SUMPRODUCT(--('Kirjaukset FI'!$J$9:$J$209=$G26),--('Kirjaukset FI'!$A$9:$A$209="KIRJAUS"),--('Kirjaukset FI'!$Q$9:$Q$209&lt;&gt;""),--('Kirjaukset FI'!$R$9:$R$209="")))</s:f>
        <s:v/>
      </s:c>
    </s:row>
    <s:row r="27" ht="25" customHeight="1">
      <s:c r="A27" s="18" t="str">
        <s:f>IF(AND('Kirjaukset FI'!A27="KIRJAUS",'Kirjaukset FI'!M27&lt;&gt;""),IF(SUMPRODUCT(--('Kirjaukset FI'!$M$9:M27='Kirjaukset FI'!M27),--('Kirjaukset FI'!$A$9:A27="KIRJAUS"))=1,'Kirjaukset FI'!M27,""),"")</s:f>
        <s:v/>
      </s:c>
      <s:c r="B27" s="19" t="str">
        <s:f>IF($A27="","",SUMPRODUCT(--('Kirjaukset FI'!$M$9:$M$209=$A27),--('Kirjaukset FI'!$A$9:$A$209="KIRJAUS"),--('Kirjaukset FI'!$R$9:$R$209="ha"),'Kirjaukset FI'!$Q$9:$Q$209))</s:f>
        <s:v/>
      </s:c>
      <s:c r="C27" s="19" t="str">
        <s:f>IF($A27="","",SUMPRODUCT(--('Kirjaukset FI'!$M$9:$M$209=$A27),--('Kirjaukset FI'!$A$9:$A$209="KIRJAUS"),--('Kirjaukset FI'!$R$9:$R$209="acre"),'Kirjaukset FI'!$Q$9:$Q$209))</s:f>
        <s:v/>
      </s:c>
      <s:c r="D27" s="19" t="str">
        <s:f>IF($A27="","",SUMPRODUCT(--('Kirjaukset FI'!$M$9:$M$209=$A27),--('Kirjaukset FI'!$A$9:$A$209="KIRJAUS"),--('Kirjaukset FI'!$R$9:$R$209="m²"),'Kirjaukset FI'!$Q$9:$Q$209))</s:f>
        <s:v/>
      </s:c>
      <s:c r="E27" s="20" t="str">
        <s:f>IF($A27="","",SUMPRODUCT(--('Kirjaukset FI'!$M$9:$M$209=$A27),--('Kirjaukset FI'!$A$9:$A$209="KIRJAUS"),--('Kirjaukset FI'!$Q$9:$Q$209=""))+SUMPRODUCT(--('Kirjaukset FI'!$M$9:$M$209=$A27),--('Kirjaukset FI'!$A$9:$A$209="KIRJAUS"),--('Kirjaukset FI'!$Q$9:$Q$209&lt;&gt;""),--('Kirjaukset FI'!$R$9:$R$209="")))</s:f>
        <s:v/>
      </s:c>
      <s:c r="F27" s="21" t="n"/>
      <s:c r="G27" s="18" t="str">
        <s:f>IF(AND('Kirjaukset FI'!A27="KIRJAUS",'Kirjaukset FI'!J27&lt;&gt;""),IF(SUMPRODUCT(--('Kirjaukset FI'!$J$9:J27='Kirjaukset FI'!J27),--('Kirjaukset FI'!$A$9:A27="KIRJAUS"))=1,'Kirjaukset FI'!J27,""),"")</s:f>
        <s:v/>
      </s:c>
      <s:c r="H27" s="19" t="str">
        <s:f>IF($G27="","",SUMPRODUCT(--('Kirjaukset FI'!$J$9:$J$209=$G27),--('Kirjaukset FI'!$A$9:$A$209="KIRJAUS"),--('Kirjaukset FI'!$R$9:$R$209="ha"),'Kirjaukset FI'!$Q$9:$Q$209))</s:f>
        <s:v/>
      </s:c>
      <s:c r="I27" s="19" t="str">
        <s:f>IF($G27="","",SUMPRODUCT(--('Kirjaukset FI'!$J$9:$J$209=$G27),--('Kirjaukset FI'!$A$9:$A$209="KIRJAUS"),--('Kirjaukset FI'!$R$9:$R$209="acre"),'Kirjaukset FI'!$Q$9:$Q$209))</s:f>
        <s:v/>
      </s:c>
      <s:c r="J27" s="19" t="str">
        <s:f>IF($G27="","",SUMPRODUCT(--('Kirjaukset FI'!$J$9:$J$209=$G27),--('Kirjaukset FI'!$A$9:$A$209="KIRJAUS"),--('Kirjaukset FI'!$R$9:$R$209="m²"),'Kirjaukset FI'!$Q$9:$Q$209))</s:f>
        <s:v/>
      </s:c>
      <s:c r="K27" s="20" t="str">
        <s:f>IF($G27="","",SUMPRODUCT(--('Kirjaukset FI'!$J$9:$J$209=$G27),--('Kirjaukset FI'!$A$9:$A$209="KIRJAUS"),--('Kirjaukset FI'!$Q$9:$Q$209=""))+SUMPRODUCT(--('Kirjaukset FI'!$J$9:$J$209=$G27),--('Kirjaukset FI'!$A$9:$A$209="KIRJAUS"),--('Kirjaukset FI'!$Q$9:$Q$209&lt;&gt;""),--('Kirjaukset FI'!$R$9:$R$209="")))</s:f>
        <s:v/>
      </s:c>
    </s:row>
    <s:row r="28" ht="25" customHeight="1">
      <s:c r="A28" s="18" t="str">
        <s:f>IF(AND('Kirjaukset FI'!A28="KIRJAUS",'Kirjaukset FI'!M28&lt;&gt;""),IF(SUMPRODUCT(--('Kirjaukset FI'!$M$9:M28='Kirjaukset FI'!M28),--('Kirjaukset FI'!$A$9:A28="KIRJAUS"))=1,'Kirjaukset FI'!M28,""),"")</s:f>
        <s:v/>
      </s:c>
      <s:c r="B28" s="19" t="str">
        <s:f>IF($A28="","",SUMPRODUCT(--('Kirjaukset FI'!$M$9:$M$209=$A28),--('Kirjaukset FI'!$A$9:$A$209="KIRJAUS"),--('Kirjaukset FI'!$R$9:$R$209="ha"),'Kirjaukset FI'!$Q$9:$Q$209))</s:f>
        <s:v/>
      </s:c>
      <s:c r="C28" s="19" t="str">
        <s:f>IF($A28="","",SUMPRODUCT(--('Kirjaukset FI'!$M$9:$M$209=$A28),--('Kirjaukset FI'!$A$9:$A$209="KIRJAUS"),--('Kirjaukset FI'!$R$9:$R$209="acre"),'Kirjaukset FI'!$Q$9:$Q$209))</s:f>
        <s:v/>
      </s:c>
      <s:c r="D28" s="19" t="str">
        <s:f>IF($A28="","",SUMPRODUCT(--('Kirjaukset FI'!$M$9:$M$209=$A28),--('Kirjaukset FI'!$A$9:$A$209="KIRJAUS"),--('Kirjaukset FI'!$R$9:$R$209="m²"),'Kirjaukset FI'!$Q$9:$Q$209))</s:f>
        <s:v/>
      </s:c>
      <s:c r="E28" s="20" t="str">
        <s:f>IF($A28="","",SUMPRODUCT(--('Kirjaukset FI'!$M$9:$M$209=$A28),--('Kirjaukset FI'!$A$9:$A$209="KIRJAUS"),--('Kirjaukset FI'!$Q$9:$Q$209=""))+SUMPRODUCT(--('Kirjaukset FI'!$M$9:$M$209=$A28),--('Kirjaukset FI'!$A$9:$A$209="KIRJAUS"),--('Kirjaukset FI'!$Q$9:$Q$209&lt;&gt;""),--('Kirjaukset FI'!$R$9:$R$209="")))</s:f>
        <s:v/>
      </s:c>
      <s:c r="F28" s="21" t="n"/>
      <s:c r="G28" s="18" t="str">
        <s:f>IF(AND('Kirjaukset FI'!A28="KIRJAUS",'Kirjaukset FI'!J28&lt;&gt;""),IF(SUMPRODUCT(--('Kirjaukset FI'!$J$9:J28='Kirjaukset FI'!J28),--('Kirjaukset FI'!$A$9:A28="KIRJAUS"))=1,'Kirjaukset FI'!J28,""),"")</s:f>
        <s:v/>
      </s:c>
      <s:c r="H28" s="19" t="str">
        <s:f>IF($G28="","",SUMPRODUCT(--('Kirjaukset FI'!$J$9:$J$209=$G28),--('Kirjaukset FI'!$A$9:$A$209="KIRJAUS"),--('Kirjaukset FI'!$R$9:$R$209="ha"),'Kirjaukset FI'!$Q$9:$Q$209))</s:f>
        <s:v/>
      </s:c>
      <s:c r="I28" s="19" t="str">
        <s:f>IF($G28="","",SUMPRODUCT(--('Kirjaukset FI'!$J$9:$J$209=$G28),--('Kirjaukset FI'!$A$9:$A$209="KIRJAUS"),--('Kirjaukset FI'!$R$9:$R$209="acre"),'Kirjaukset FI'!$Q$9:$Q$209))</s:f>
        <s:v/>
      </s:c>
      <s:c r="J28" s="19" t="str">
        <s:f>IF($G28="","",SUMPRODUCT(--('Kirjaukset FI'!$J$9:$J$209=$G28),--('Kirjaukset FI'!$A$9:$A$209="KIRJAUS"),--('Kirjaukset FI'!$R$9:$R$209="m²"),'Kirjaukset FI'!$Q$9:$Q$209))</s:f>
        <s:v/>
      </s:c>
      <s:c r="K28" s="20" t="str">
        <s:f>IF($G28="","",SUMPRODUCT(--('Kirjaukset FI'!$J$9:$J$209=$G28),--('Kirjaukset FI'!$A$9:$A$209="KIRJAUS"),--('Kirjaukset FI'!$Q$9:$Q$209=""))+SUMPRODUCT(--('Kirjaukset FI'!$J$9:$J$209=$G28),--('Kirjaukset FI'!$A$9:$A$209="KIRJAUS"),--('Kirjaukset FI'!$Q$9:$Q$209&lt;&gt;""),--('Kirjaukset FI'!$R$9:$R$209="")))</s:f>
        <s:v/>
      </s:c>
    </s:row>
    <s:row r="29" ht="25" customHeight="1">
      <s:c r="A29" s="18" t="str">
        <s:f>IF(AND('Kirjaukset FI'!A29="KIRJAUS",'Kirjaukset FI'!M29&lt;&gt;""),IF(SUMPRODUCT(--('Kirjaukset FI'!$M$9:M29='Kirjaukset FI'!M29),--('Kirjaukset FI'!$A$9:A29="KIRJAUS"))=1,'Kirjaukset FI'!M29,""),"")</s:f>
        <s:v/>
      </s:c>
      <s:c r="B29" s="19" t="str">
        <s:f>IF($A29="","",SUMPRODUCT(--('Kirjaukset FI'!$M$9:$M$209=$A29),--('Kirjaukset FI'!$A$9:$A$209="KIRJAUS"),--('Kirjaukset FI'!$R$9:$R$209="ha"),'Kirjaukset FI'!$Q$9:$Q$209))</s:f>
        <s:v/>
      </s:c>
      <s:c r="C29" s="19" t="str">
        <s:f>IF($A29="","",SUMPRODUCT(--('Kirjaukset FI'!$M$9:$M$209=$A29),--('Kirjaukset FI'!$A$9:$A$209="KIRJAUS"),--('Kirjaukset FI'!$R$9:$R$209="acre"),'Kirjaukset FI'!$Q$9:$Q$209))</s:f>
        <s:v/>
      </s:c>
      <s:c r="D29" s="19" t="str">
        <s:f>IF($A29="","",SUMPRODUCT(--('Kirjaukset FI'!$M$9:$M$209=$A29),--('Kirjaukset FI'!$A$9:$A$209="KIRJAUS"),--('Kirjaukset FI'!$R$9:$R$209="m²"),'Kirjaukset FI'!$Q$9:$Q$209))</s:f>
        <s:v/>
      </s:c>
      <s:c r="E29" s="20" t="str">
        <s:f>IF($A29="","",SUMPRODUCT(--('Kirjaukset FI'!$M$9:$M$209=$A29),--('Kirjaukset FI'!$A$9:$A$209="KIRJAUS"),--('Kirjaukset FI'!$Q$9:$Q$209=""))+SUMPRODUCT(--('Kirjaukset FI'!$M$9:$M$209=$A29),--('Kirjaukset FI'!$A$9:$A$209="KIRJAUS"),--('Kirjaukset FI'!$Q$9:$Q$209&lt;&gt;""),--('Kirjaukset FI'!$R$9:$R$209="")))</s:f>
        <s:v/>
      </s:c>
      <s:c r="F29" s="21" t="n"/>
      <s:c r="G29" s="18" t="str">
        <s:f>IF(AND('Kirjaukset FI'!A29="KIRJAUS",'Kirjaukset FI'!J29&lt;&gt;""),IF(SUMPRODUCT(--('Kirjaukset FI'!$J$9:J29='Kirjaukset FI'!J29),--('Kirjaukset FI'!$A$9:A29="KIRJAUS"))=1,'Kirjaukset FI'!J29,""),"")</s:f>
        <s:v/>
      </s:c>
      <s:c r="H29" s="19" t="str">
        <s:f>IF($G29="","",SUMPRODUCT(--('Kirjaukset FI'!$J$9:$J$209=$G29),--('Kirjaukset FI'!$A$9:$A$209="KIRJAUS"),--('Kirjaukset FI'!$R$9:$R$209="ha"),'Kirjaukset FI'!$Q$9:$Q$209))</s:f>
        <s:v/>
      </s:c>
      <s:c r="I29" s="19" t="str">
        <s:f>IF($G29="","",SUMPRODUCT(--('Kirjaukset FI'!$J$9:$J$209=$G29),--('Kirjaukset FI'!$A$9:$A$209="KIRJAUS"),--('Kirjaukset FI'!$R$9:$R$209="acre"),'Kirjaukset FI'!$Q$9:$Q$209))</s:f>
        <s:v/>
      </s:c>
      <s:c r="J29" s="19" t="str">
        <s:f>IF($G29="","",SUMPRODUCT(--('Kirjaukset FI'!$J$9:$J$209=$G29),--('Kirjaukset FI'!$A$9:$A$209="KIRJAUS"),--('Kirjaukset FI'!$R$9:$R$209="m²"),'Kirjaukset FI'!$Q$9:$Q$209))</s:f>
        <s:v/>
      </s:c>
      <s:c r="K29" s="20" t="str">
        <s:f>IF($G29="","",SUMPRODUCT(--('Kirjaukset FI'!$J$9:$J$209=$G29),--('Kirjaukset FI'!$A$9:$A$209="KIRJAUS"),--('Kirjaukset FI'!$Q$9:$Q$209=""))+SUMPRODUCT(--('Kirjaukset FI'!$J$9:$J$209=$G29),--('Kirjaukset FI'!$A$9:$A$209="KIRJAUS"),--('Kirjaukset FI'!$Q$9:$Q$209&lt;&gt;""),--('Kirjaukset FI'!$R$9:$R$209="")))</s:f>
        <s:v/>
      </s:c>
    </s:row>
    <s:row r="30" ht="25" customHeight="1">
      <s:c r="A30" s="18" t="str">
        <s:f>IF(AND('Kirjaukset FI'!A30="KIRJAUS",'Kirjaukset FI'!M30&lt;&gt;""),IF(SUMPRODUCT(--('Kirjaukset FI'!$M$9:M30='Kirjaukset FI'!M30),--('Kirjaukset FI'!$A$9:A30="KIRJAUS"))=1,'Kirjaukset FI'!M30,""),"")</s:f>
        <s:v/>
      </s:c>
      <s:c r="B30" s="19" t="str">
        <s:f>IF($A30="","",SUMPRODUCT(--('Kirjaukset FI'!$M$9:$M$209=$A30),--('Kirjaukset FI'!$A$9:$A$209="KIRJAUS"),--('Kirjaukset FI'!$R$9:$R$209="ha"),'Kirjaukset FI'!$Q$9:$Q$209))</s:f>
        <s:v/>
      </s:c>
      <s:c r="C30" s="19" t="str">
        <s:f>IF($A30="","",SUMPRODUCT(--('Kirjaukset FI'!$M$9:$M$209=$A30),--('Kirjaukset FI'!$A$9:$A$209="KIRJAUS"),--('Kirjaukset FI'!$R$9:$R$209="acre"),'Kirjaukset FI'!$Q$9:$Q$209))</s:f>
        <s:v/>
      </s:c>
      <s:c r="D30" s="19" t="str">
        <s:f>IF($A30="","",SUMPRODUCT(--('Kirjaukset FI'!$M$9:$M$209=$A30),--('Kirjaukset FI'!$A$9:$A$209="KIRJAUS"),--('Kirjaukset FI'!$R$9:$R$209="m²"),'Kirjaukset FI'!$Q$9:$Q$209))</s:f>
        <s:v/>
      </s:c>
      <s:c r="E30" s="20" t="str">
        <s:f>IF($A30="","",SUMPRODUCT(--('Kirjaukset FI'!$M$9:$M$209=$A30),--('Kirjaukset FI'!$A$9:$A$209="KIRJAUS"),--('Kirjaukset FI'!$Q$9:$Q$209=""))+SUMPRODUCT(--('Kirjaukset FI'!$M$9:$M$209=$A30),--('Kirjaukset FI'!$A$9:$A$209="KIRJAUS"),--('Kirjaukset FI'!$Q$9:$Q$209&lt;&gt;""),--('Kirjaukset FI'!$R$9:$R$209="")))</s:f>
        <s:v/>
      </s:c>
      <s:c r="F30" s="21" t="n"/>
      <s:c r="G30" s="18" t="str">
        <s:f>IF(AND('Kirjaukset FI'!A30="KIRJAUS",'Kirjaukset FI'!J30&lt;&gt;""),IF(SUMPRODUCT(--('Kirjaukset FI'!$J$9:J30='Kirjaukset FI'!J30),--('Kirjaukset FI'!$A$9:A30="KIRJAUS"))=1,'Kirjaukset FI'!J30,""),"")</s:f>
        <s:v/>
      </s:c>
      <s:c r="H30" s="19" t="str">
        <s:f>IF($G30="","",SUMPRODUCT(--('Kirjaukset FI'!$J$9:$J$209=$G30),--('Kirjaukset FI'!$A$9:$A$209="KIRJAUS"),--('Kirjaukset FI'!$R$9:$R$209="ha"),'Kirjaukset FI'!$Q$9:$Q$209))</s:f>
        <s:v/>
      </s:c>
      <s:c r="I30" s="19" t="str">
        <s:f>IF($G30="","",SUMPRODUCT(--('Kirjaukset FI'!$J$9:$J$209=$G30),--('Kirjaukset FI'!$A$9:$A$209="KIRJAUS"),--('Kirjaukset FI'!$R$9:$R$209="acre"),'Kirjaukset FI'!$Q$9:$Q$209))</s:f>
        <s:v/>
      </s:c>
      <s:c r="J30" s="19" t="str">
        <s:f>IF($G30="","",SUMPRODUCT(--('Kirjaukset FI'!$J$9:$J$209=$G30),--('Kirjaukset FI'!$A$9:$A$209="KIRJAUS"),--('Kirjaukset FI'!$R$9:$R$209="m²"),'Kirjaukset FI'!$Q$9:$Q$209))</s:f>
        <s:v/>
      </s:c>
      <s:c r="K30" s="20" t="str">
        <s:f>IF($G30="","",SUMPRODUCT(--('Kirjaukset FI'!$J$9:$J$209=$G30),--('Kirjaukset FI'!$A$9:$A$209="KIRJAUS"),--('Kirjaukset FI'!$Q$9:$Q$209=""))+SUMPRODUCT(--('Kirjaukset FI'!$J$9:$J$209=$G30),--('Kirjaukset FI'!$A$9:$A$209="KIRJAUS"),--('Kirjaukset FI'!$Q$9:$Q$209&lt;&gt;""),--('Kirjaukset FI'!$R$9:$R$209="")))</s:f>
        <s:v/>
      </s:c>
    </s:row>
    <s:row r="31" ht="25" customHeight="1">
      <s:c r="A31" s="18" t="str">
        <s:f>IF(AND('Kirjaukset FI'!A31="KIRJAUS",'Kirjaukset FI'!M31&lt;&gt;""),IF(SUMPRODUCT(--('Kirjaukset FI'!$M$9:M31='Kirjaukset FI'!M31),--('Kirjaukset FI'!$A$9:A31="KIRJAUS"))=1,'Kirjaukset FI'!M31,""),"")</s:f>
        <s:v/>
      </s:c>
      <s:c r="B31" s="19" t="str">
        <s:f>IF($A31="","",SUMPRODUCT(--('Kirjaukset FI'!$M$9:$M$209=$A31),--('Kirjaukset FI'!$A$9:$A$209="KIRJAUS"),--('Kirjaukset FI'!$R$9:$R$209="ha"),'Kirjaukset FI'!$Q$9:$Q$209))</s:f>
        <s:v/>
      </s:c>
      <s:c r="C31" s="19" t="str">
        <s:f>IF($A31="","",SUMPRODUCT(--('Kirjaukset FI'!$M$9:$M$209=$A31),--('Kirjaukset FI'!$A$9:$A$209="KIRJAUS"),--('Kirjaukset FI'!$R$9:$R$209="acre"),'Kirjaukset FI'!$Q$9:$Q$209))</s:f>
        <s:v/>
      </s:c>
      <s:c r="D31" s="19" t="str">
        <s:f>IF($A31="","",SUMPRODUCT(--('Kirjaukset FI'!$M$9:$M$209=$A31),--('Kirjaukset FI'!$A$9:$A$209="KIRJAUS"),--('Kirjaukset FI'!$R$9:$R$209="m²"),'Kirjaukset FI'!$Q$9:$Q$209))</s:f>
        <s:v/>
      </s:c>
      <s:c r="E31" s="20" t="str">
        <s:f>IF($A31="","",SUMPRODUCT(--('Kirjaukset FI'!$M$9:$M$209=$A31),--('Kirjaukset FI'!$A$9:$A$209="KIRJAUS"),--('Kirjaukset FI'!$Q$9:$Q$209=""))+SUMPRODUCT(--('Kirjaukset FI'!$M$9:$M$209=$A31),--('Kirjaukset FI'!$A$9:$A$209="KIRJAUS"),--('Kirjaukset FI'!$Q$9:$Q$209&lt;&gt;""),--('Kirjaukset FI'!$R$9:$R$209="")))</s:f>
        <s:v/>
      </s:c>
      <s:c r="F31" s="21" t="n"/>
      <s:c r="G31" s="18" t="str">
        <s:f>IF(AND('Kirjaukset FI'!A31="KIRJAUS",'Kirjaukset FI'!J31&lt;&gt;""),IF(SUMPRODUCT(--('Kirjaukset FI'!$J$9:J31='Kirjaukset FI'!J31),--('Kirjaukset FI'!$A$9:A31="KIRJAUS"))=1,'Kirjaukset FI'!J31,""),"")</s:f>
        <s:v/>
      </s:c>
      <s:c r="H31" s="19" t="str">
        <s:f>IF($G31="","",SUMPRODUCT(--('Kirjaukset FI'!$J$9:$J$209=$G31),--('Kirjaukset FI'!$A$9:$A$209="KIRJAUS"),--('Kirjaukset FI'!$R$9:$R$209="ha"),'Kirjaukset FI'!$Q$9:$Q$209))</s:f>
        <s:v/>
      </s:c>
      <s:c r="I31" s="19" t="str">
        <s:f>IF($G31="","",SUMPRODUCT(--('Kirjaukset FI'!$J$9:$J$209=$G31),--('Kirjaukset FI'!$A$9:$A$209="KIRJAUS"),--('Kirjaukset FI'!$R$9:$R$209="acre"),'Kirjaukset FI'!$Q$9:$Q$209))</s:f>
        <s:v/>
      </s:c>
      <s:c r="J31" s="19" t="str">
        <s:f>IF($G31="","",SUMPRODUCT(--('Kirjaukset FI'!$J$9:$J$209=$G31),--('Kirjaukset FI'!$A$9:$A$209="KIRJAUS"),--('Kirjaukset FI'!$R$9:$R$209="m²"),'Kirjaukset FI'!$Q$9:$Q$209))</s:f>
        <s:v/>
      </s:c>
      <s:c r="K31" s="20" t="str">
        <s:f>IF($G31="","",SUMPRODUCT(--('Kirjaukset FI'!$J$9:$J$209=$G31),--('Kirjaukset FI'!$A$9:$A$209="KIRJAUS"),--('Kirjaukset FI'!$Q$9:$Q$209=""))+SUMPRODUCT(--('Kirjaukset FI'!$J$9:$J$209=$G31),--('Kirjaukset FI'!$A$9:$A$209="KIRJAUS"),--('Kirjaukset FI'!$Q$9:$Q$209&lt;&gt;""),--('Kirjaukset FI'!$R$9:$R$209="")))</s:f>
        <s:v/>
      </s:c>
    </s:row>
    <s:row r="32" ht="25" customHeight="1">
      <s:c r="A32" s="18" t="str">
        <s:f>IF(AND('Kirjaukset FI'!A32="KIRJAUS",'Kirjaukset FI'!M32&lt;&gt;""),IF(SUMPRODUCT(--('Kirjaukset FI'!$M$9:M32='Kirjaukset FI'!M32),--('Kirjaukset FI'!$A$9:A32="KIRJAUS"))=1,'Kirjaukset FI'!M32,""),"")</s:f>
        <s:v/>
      </s:c>
      <s:c r="B32" s="19" t="str">
        <s:f>IF($A32="","",SUMPRODUCT(--('Kirjaukset FI'!$M$9:$M$209=$A32),--('Kirjaukset FI'!$A$9:$A$209="KIRJAUS"),--('Kirjaukset FI'!$R$9:$R$209="ha"),'Kirjaukset FI'!$Q$9:$Q$209))</s:f>
        <s:v/>
      </s:c>
      <s:c r="C32" s="19" t="str">
        <s:f>IF($A32="","",SUMPRODUCT(--('Kirjaukset FI'!$M$9:$M$209=$A32),--('Kirjaukset FI'!$A$9:$A$209="KIRJAUS"),--('Kirjaukset FI'!$R$9:$R$209="acre"),'Kirjaukset FI'!$Q$9:$Q$209))</s:f>
        <s:v/>
      </s:c>
      <s:c r="D32" s="19" t="str">
        <s:f>IF($A32="","",SUMPRODUCT(--('Kirjaukset FI'!$M$9:$M$209=$A32),--('Kirjaukset FI'!$A$9:$A$209="KIRJAUS"),--('Kirjaukset FI'!$R$9:$R$209="m²"),'Kirjaukset FI'!$Q$9:$Q$209))</s:f>
        <s:v/>
      </s:c>
      <s:c r="E32" s="20" t="str">
        <s:f>IF($A32="","",SUMPRODUCT(--('Kirjaukset FI'!$M$9:$M$209=$A32),--('Kirjaukset FI'!$A$9:$A$209="KIRJAUS"),--('Kirjaukset FI'!$Q$9:$Q$209=""))+SUMPRODUCT(--('Kirjaukset FI'!$M$9:$M$209=$A32),--('Kirjaukset FI'!$A$9:$A$209="KIRJAUS"),--('Kirjaukset FI'!$Q$9:$Q$209&lt;&gt;""),--('Kirjaukset FI'!$R$9:$R$209="")))</s:f>
        <s:v/>
      </s:c>
      <s:c r="F32" s="21" t="n"/>
      <s:c r="G32" s="18" t="str">
        <s:f>IF(AND('Kirjaukset FI'!A32="KIRJAUS",'Kirjaukset FI'!J32&lt;&gt;""),IF(SUMPRODUCT(--('Kirjaukset FI'!$J$9:J32='Kirjaukset FI'!J32),--('Kirjaukset FI'!$A$9:A32="KIRJAUS"))=1,'Kirjaukset FI'!J32,""),"")</s:f>
        <s:v/>
      </s:c>
      <s:c r="H32" s="19" t="str">
        <s:f>IF($G32="","",SUMPRODUCT(--('Kirjaukset FI'!$J$9:$J$209=$G32),--('Kirjaukset FI'!$A$9:$A$209="KIRJAUS"),--('Kirjaukset FI'!$R$9:$R$209="ha"),'Kirjaukset FI'!$Q$9:$Q$209))</s:f>
        <s:v/>
      </s:c>
      <s:c r="I32" s="19" t="str">
        <s:f>IF($G32="","",SUMPRODUCT(--('Kirjaukset FI'!$J$9:$J$209=$G32),--('Kirjaukset FI'!$A$9:$A$209="KIRJAUS"),--('Kirjaukset FI'!$R$9:$R$209="acre"),'Kirjaukset FI'!$Q$9:$Q$209))</s:f>
        <s:v/>
      </s:c>
      <s:c r="J32" s="19" t="str">
        <s:f>IF($G32="","",SUMPRODUCT(--('Kirjaukset FI'!$J$9:$J$209=$G32),--('Kirjaukset FI'!$A$9:$A$209="KIRJAUS"),--('Kirjaukset FI'!$R$9:$R$209="m²"),'Kirjaukset FI'!$Q$9:$Q$209))</s:f>
        <s:v/>
      </s:c>
      <s:c r="K32" s="20" t="str">
        <s:f>IF($G32="","",SUMPRODUCT(--('Kirjaukset FI'!$J$9:$J$209=$G32),--('Kirjaukset FI'!$A$9:$A$209="KIRJAUS"),--('Kirjaukset FI'!$Q$9:$Q$209=""))+SUMPRODUCT(--('Kirjaukset FI'!$J$9:$J$209=$G32),--('Kirjaukset FI'!$A$9:$A$209="KIRJAUS"),--('Kirjaukset FI'!$Q$9:$Q$209&lt;&gt;""),--('Kirjaukset FI'!$R$9:$R$209="")))</s:f>
        <s:v/>
      </s:c>
    </s:row>
    <s:row r="33" ht="25" customHeight="1">
      <s:c r="A33" s="18" t="str">
        <s:f>IF(AND('Kirjaukset FI'!A33="KIRJAUS",'Kirjaukset FI'!M33&lt;&gt;""),IF(SUMPRODUCT(--('Kirjaukset FI'!$M$9:M33='Kirjaukset FI'!M33),--('Kirjaukset FI'!$A$9:A33="KIRJAUS"))=1,'Kirjaukset FI'!M33,""),"")</s:f>
        <s:v/>
      </s:c>
      <s:c r="B33" s="19" t="str">
        <s:f>IF($A33="","",SUMPRODUCT(--('Kirjaukset FI'!$M$9:$M$209=$A33),--('Kirjaukset FI'!$A$9:$A$209="KIRJAUS"),--('Kirjaukset FI'!$R$9:$R$209="ha"),'Kirjaukset FI'!$Q$9:$Q$209))</s:f>
        <s:v/>
      </s:c>
      <s:c r="C33" s="19" t="str">
        <s:f>IF($A33="","",SUMPRODUCT(--('Kirjaukset FI'!$M$9:$M$209=$A33),--('Kirjaukset FI'!$A$9:$A$209="KIRJAUS"),--('Kirjaukset FI'!$R$9:$R$209="acre"),'Kirjaukset FI'!$Q$9:$Q$209))</s:f>
        <s:v/>
      </s:c>
      <s:c r="D33" s="19" t="str">
        <s:f>IF($A33="","",SUMPRODUCT(--('Kirjaukset FI'!$M$9:$M$209=$A33),--('Kirjaukset FI'!$A$9:$A$209="KIRJAUS"),--('Kirjaukset FI'!$R$9:$R$209="m²"),'Kirjaukset FI'!$Q$9:$Q$209))</s:f>
        <s:v/>
      </s:c>
      <s:c r="E33" s="20" t="str">
        <s:f>IF($A33="","",SUMPRODUCT(--('Kirjaukset FI'!$M$9:$M$209=$A33),--('Kirjaukset FI'!$A$9:$A$209="KIRJAUS"),--('Kirjaukset FI'!$Q$9:$Q$209=""))+SUMPRODUCT(--('Kirjaukset FI'!$M$9:$M$209=$A33),--('Kirjaukset FI'!$A$9:$A$209="KIRJAUS"),--('Kirjaukset FI'!$Q$9:$Q$209&lt;&gt;""),--('Kirjaukset FI'!$R$9:$R$209="")))</s:f>
        <s:v/>
      </s:c>
      <s:c r="F33" s="21" t="n"/>
      <s:c r="G33" s="18" t="str">
        <s:f>IF(AND('Kirjaukset FI'!A33="KIRJAUS",'Kirjaukset FI'!J33&lt;&gt;""),IF(SUMPRODUCT(--('Kirjaukset FI'!$J$9:J33='Kirjaukset FI'!J33),--('Kirjaukset FI'!$A$9:A33="KIRJAUS"))=1,'Kirjaukset FI'!J33,""),"")</s:f>
        <s:v/>
      </s:c>
      <s:c r="H33" s="19" t="str">
        <s:f>IF($G33="","",SUMPRODUCT(--('Kirjaukset FI'!$J$9:$J$209=$G33),--('Kirjaukset FI'!$A$9:$A$209="KIRJAUS"),--('Kirjaukset FI'!$R$9:$R$209="ha"),'Kirjaukset FI'!$Q$9:$Q$209))</s:f>
        <s:v/>
      </s:c>
      <s:c r="I33" s="19" t="str">
        <s:f>IF($G33="","",SUMPRODUCT(--('Kirjaukset FI'!$J$9:$J$209=$G33),--('Kirjaukset FI'!$A$9:$A$209="KIRJAUS"),--('Kirjaukset FI'!$R$9:$R$209="acre"),'Kirjaukset FI'!$Q$9:$Q$209))</s:f>
        <s:v/>
      </s:c>
      <s:c r="J33" s="19" t="str">
        <s:f>IF($G33="","",SUMPRODUCT(--('Kirjaukset FI'!$J$9:$J$209=$G33),--('Kirjaukset FI'!$A$9:$A$209="KIRJAUS"),--('Kirjaukset FI'!$R$9:$R$209="m²"),'Kirjaukset FI'!$Q$9:$Q$209))</s:f>
        <s:v/>
      </s:c>
      <s:c r="K33" s="20" t="str">
        <s:f>IF($G33="","",SUMPRODUCT(--('Kirjaukset FI'!$J$9:$J$209=$G33),--('Kirjaukset FI'!$A$9:$A$209="KIRJAUS"),--('Kirjaukset FI'!$Q$9:$Q$209=""))+SUMPRODUCT(--('Kirjaukset FI'!$J$9:$J$209=$G33),--('Kirjaukset FI'!$A$9:$A$209="KIRJAUS"),--('Kirjaukset FI'!$Q$9:$Q$209&lt;&gt;""),--('Kirjaukset FI'!$R$9:$R$209="")))</s:f>
        <s:v/>
      </s:c>
    </s:row>
    <s:row r="34" ht="25" customHeight="1">
      <s:c r="A34" s="18" t="str">
        <s:f>IF(AND('Kirjaukset FI'!A34="KIRJAUS",'Kirjaukset FI'!M34&lt;&gt;""),IF(SUMPRODUCT(--('Kirjaukset FI'!$M$9:M34='Kirjaukset FI'!M34),--('Kirjaukset FI'!$A$9:A34="KIRJAUS"))=1,'Kirjaukset FI'!M34,""),"")</s:f>
        <s:v/>
      </s:c>
      <s:c r="B34" s="19" t="str">
        <s:f>IF($A34="","",SUMPRODUCT(--('Kirjaukset FI'!$M$9:$M$209=$A34),--('Kirjaukset FI'!$A$9:$A$209="KIRJAUS"),--('Kirjaukset FI'!$R$9:$R$209="ha"),'Kirjaukset FI'!$Q$9:$Q$209))</s:f>
        <s:v/>
      </s:c>
      <s:c r="C34" s="19" t="str">
        <s:f>IF($A34="","",SUMPRODUCT(--('Kirjaukset FI'!$M$9:$M$209=$A34),--('Kirjaukset FI'!$A$9:$A$209="KIRJAUS"),--('Kirjaukset FI'!$R$9:$R$209="acre"),'Kirjaukset FI'!$Q$9:$Q$209))</s:f>
        <s:v/>
      </s:c>
      <s:c r="D34" s="19" t="str">
        <s:f>IF($A34="","",SUMPRODUCT(--('Kirjaukset FI'!$M$9:$M$209=$A34),--('Kirjaukset FI'!$A$9:$A$209="KIRJAUS"),--('Kirjaukset FI'!$R$9:$R$209="m²"),'Kirjaukset FI'!$Q$9:$Q$209))</s:f>
        <s:v/>
      </s:c>
      <s:c r="E34" s="20" t="str">
        <s:f>IF($A34="","",SUMPRODUCT(--('Kirjaukset FI'!$M$9:$M$209=$A34),--('Kirjaukset FI'!$A$9:$A$209="KIRJAUS"),--('Kirjaukset FI'!$Q$9:$Q$209=""))+SUMPRODUCT(--('Kirjaukset FI'!$M$9:$M$209=$A34),--('Kirjaukset FI'!$A$9:$A$209="KIRJAUS"),--('Kirjaukset FI'!$Q$9:$Q$209&lt;&gt;""),--('Kirjaukset FI'!$R$9:$R$209="")))</s:f>
        <s:v/>
      </s:c>
      <s:c r="F34" s="21" t="n"/>
      <s:c r="G34" s="18" t="str">
        <s:f>IF(AND('Kirjaukset FI'!A34="KIRJAUS",'Kirjaukset FI'!J34&lt;&gt;""),IF(SUMPRODUCT(--('Kirjaukset FI'!$J$9:J34='Kirjaukset FI'!J34),--('Kirjaukset FI'!$A$9:A34="KIRJAUS"))=1,'Kirjaukset FI'!J34,""),"")</s:f>
        <s:v/>
      </s:c>
      <s:c r="H34" s="19" t="str">
        <s:f>IF($G34="","",SUMPRODUCT(--('Kirjaukset FI'!$J$9:$J$209=$G34),--('Kirjaukset FI'!$A$9:$A$209="KIRJAUS"),--('Kirjaukset FI'!$R$9:$R$209="ha"),'Kirjaukset FI'!$Q$9:$Q$209))</s:f>
        <s:v/>
      </s:c>
      <s:c r="I34" s="19" t="str">
        <s:f>IF($G34="","",SUMPRODUCT(--('Kirjaukset FI'!$J$9:$J$209=$G34),--('Kirjaukset FI'!$A$9:$A$209="KIRJAUS"),--('Kirjaukset FI'!$R$9:$R$209="acre"),'Kirjaukset FI'!$Q$9:$Q$209))</s:f>
        <s:v/>
      </s:c>
      <s:c r="J34" s="19" t="str">
        <s:f>IF($G34="","",SUMPRODUCT(--('Kirjaukset FI'!$J$9:$J$209=$G34),--('Kirjaukset FI'!$A$9:$A$209="KIRJAUS"),--('Kirjaukset FI'!$R$9:$R$209="m²"),'Kirjaukset FI'!$Q$9:$Q$209))</s:f>
        <s:v/>
      </s:c>
      <s:c r="K34" s="20" t="str">
        <s:f>IF($G34="","",SUMPRODUCT(--('Kirjaukset FI'!$J$9:$J$209=$G34),--('Kirjaukset FI'!$A$9:$A$209="KIRJAUS"),--('Kirjaukset FI'!$Q$9:$Q$209=""))+SUMPRODUCT(--('Kirjaukset FI'!$J$9:$J$209=$G34),--('Kirjaukset FI'!$A$9:$A$209="KIRJAUS"),--('Kirjaukset FI'!$Q$9:$Q$209&lt;&gt;""),--('Kirjaukset FI'!$R$9:$R$209="")))</s:f>
        <s:v/>
      </s:c>
    </s:row>
    <s:row r="35" ht="25" customHeight="1">
      <s:c r="A35" s="18" t="str">
        <s:f>IF(AND('Kirjaukset FI'!A35="KIRJAUS",'Kirjaukset FI'!M35&lt;&gt;""),IF(SUMPRODUCT(--('Kirjaukset FI'!$M$9:M35='Kirjaukset FI'!M35),--('Kirjaukset FI'!$A$9:A35="KIRJAUS"))=1,'Kirjaukset FI'!M35,""),"")</s:f>
        <s:v/>
      </s:c>
      <s:c r="B35" s="19" t="str">
        <s:f>IF($A35="","",SUMPRODUCT(--('Kirjaukset FI'!$M$9:$M$209=$A35),--('Kirjaukset FI'!$A$9:$A$209="KIRJAUS"),--('Kirjaukset FI'!$R$9:$R$209="ha"),'Kirjaukset FI'!$Q$9:$Q$209))</s:f>
        <s:v/>
      </s:c>
      <s:c r="C35" s="19" t="str">
        <s:f>IF($A35="","",SUMPRODUCT(--('Kirjaukset FI'!$M$9:$M$209=$A35),--('Kirjaukset FI'!$A$9:$A$209="KIRJAUS"),--('Kirjaukset FI'!$R$9:$R$209="acre"),'Kirjaukset FI'!$Q$9:$Q$209))</s:f>
        <s:v/>
      </s:c>
      <s:c r="D35" s="19" t="str">
        <s:f>IF($A35="","",SUMPRODUCT(--('Kirjaukset FI'!$M$9:$M$209=$A35),--('Kirjaukset FI'!$A$9:$A$209="KIRJAUS"),--('Kirjaukset FI'!$R$9:$R$209="m²"),'Kirjaukset FI'!$Q$9:$Q$209))</s:f>
        <s:v/>
      </s:c>
      <s:c r="E35" s="20" t="str">
        <s:f>IF($A35="","",SUMPRODUCT(--('Kirjaukset FI'!$M$9:$M$209=$A35),--('Kirjaukset FI'!$A$9:$A$209="KIRJAUS"),--('Kirjaukset FI'!$Q$9:$Q$209=""))+SUMPRODUCT(--('Kirjaukset FI'!$M$9:$M$209=$A35),--('Kirjaukset FI'!$A$9:$A$209="KIRJAUS"),--('Kirjaukset FI'!$Q$9:$Q$209&lt;&gt;""),--('Kirjaukset FI'!$R$9:$R$209="")))</s:f>
        <s:v/>
      </s:c>
      <s:c r="F35" s="21" t="n"/>
      <s:c r="G35" s="18" t="str">
        <s:f>IF(AND('Kirjaukset FI'!A35="KIRJAUS",'Kirjaukset FI'!J35&lt;&gt;""),IF(SUMPRODUCT(--('Kirjaukset FI'!$J$9:J35='Kirjaukset FI'!J35),--('Kirjaukset FI'!$A$9:A35="KIRJAUS"))=1,'Kirjaukset FI'!J35,""),"")</s:f>
        <s:v/>
      </s:c>
      <s:c r="H35" s="19" t="str">
        <s:f>IF($G35="","",SUMPRODUCT(--('Kirjaukset FI'!$J$9:$J$209=$G35),--('Kirjaukset FI'!$A$9:$A$209="KIRJAUS"),--('Kirjaukset FI'!$R$9:$R$209="ha"),'Kirjaukset FI'!$Q$9:$Q$209))</s:f>
        <s:v/>
      </s:c>
      <s:c r="I35" s="19" t="str">
        <s:f>IF($G35="","",SUMPRODUCT(--('Kirjaukset FI'!$J$9:$J$209=$G35),--('Kirjaukset FI'!$A$9:$A$209="KIRJAUS"),--('Kirjaukset FI'!$R$9:$R$209="acre"),'Kirjaukset FI'!$Q$9:$Q$209))</s:f>
        <s:v/>
      </s:c>
      <s:c r="J35" s="19" t="str">
        <s:f>IF($G35="","",SUMPRODUCT(--('Kirjaukset FI'!$J$9:$J$209=$G35),--('Kirjaukset FI'!$A$9:$A$209="KIRJAUS"),--('Kirjaukset FI'!$R$9:$R$209="m²"),'Kirjaukset FI'!$Q$9:$Q$209))</s:f>
        <s:v/>
      </s:c>
      <s:c r="K35" s="20" t="str">
        <s:f>IF($G35="","",SUMPRODUCT(--('Kirjaukset FI'!$J$9:$J$209=$G35),--('Kirjaukset FI'!$A$9:$A$209="KIRJAUS"),--('Kirjaukset FI'!$Q$9:$Q$209=""))+SUMPRODUCT(--('Kirjaukset FI'!$J$9:$J$209=$G35),--('Kirjaukset FI'!$A$9:$A$209="KIRJAUS"),--('Kirjaukset FI'!$Q$9:$Q$209&lt;&gt;""),--('Kirjaukset FI'!$R$9:$R$209="")))</s:f>
        <s:v/>
      </s:c>
    </s:row>
    <s:row r="36" ht="25" customHeight="1">
      <s:c r="A36" s="18" t="str">
        <s:f>IF(AND('Kirjaukset FI'!A36="KIRJAUS",'Kirjaukset FI'!M36&lt;&gt;""),IF(SUMPRODUCT(--('Kirjaukset FI'!$M$9:M36='Kirjaukset FI'!M36),--('Kirjaukset FI'!$A$9:A36="KIRJAUS"))=1,'Kirjaukset FI'!M36,""),"")</s:f>
        <s:v/>
      </s:c>
      <s:c r="B36" s="19" t="str">
        <s:f>IF($A36="","",SUMPRODUCT(--('Kirjaukset FI'!$M$9:$M$209=$A36),--('Kirjaukset FI'!$A$9:$A$209="KIRJAUS"),--('Kirjaukset FI'!$R$9:$R$209="ha"),'Kirjaukset FI'!$Q$9:$Q$209))</s:f>
        <s:v/>
      </s:c>
      <s:c r="C36" s="19" t="str">
        <s:f>IF($A36="","",SUMPRODUCT(--('Kirjaukset FI'!$M$9:$M$209=$A36),--('Kirjaukset FI'!$A$9:$A$209="KIRJAUS"),--('Kirjaukset FI'!$R$9:$R$209="acre"),'Kirjaukset FI'!$Q$9:$Q$209))</s:f>
        <s:v/>
      </s:c>
      <s:c r="D36" s="19" t="str">
        <s:f>IF($A36="","",SUMPRODUCT(--('Kirjaukset FI'!$M$9:$M$209=$A36),--('Kirjaukset FI'!$A$9:$A$209="KIRJAUS"),--('Kirjaukset FI'!$R$9:$R$209="m²"),'Kirjaukset FI'!$Q$9:$Q$209))</s:f>
        <s:v/>
      </s:c>
      <s:c r="E36" s="20" t="str">
        <s:f>IF($A36="","",SUMPRODUCT(--('Kirjaukset FI'!$M$9:$M$209=$A36),--('Kirjaukset FI'!$A$9:$A$209="KIRJAUS"),--('Kirjaukset FI'!$Q$9:$Q$209=""))+SUMPRODUCT(--('Kirjaukset FI'!$M$9:$M$209=$A36),--('Kirjaukset FI'!$A$9:$A$209="KIRJAUS"),--('Kirjaukset FI'!$Q$9:$Q$209&lt;&gt;""),--('Kirjaukset FI'!$R$9:$R$209="")))</s:f>
        <s:v/>
      </s:c>
      <s:c r="F36" s="21" t="n"/>
      <s:c r="G36" s="18" t="str">
        <s:f>IF(AND('Kirjaukset FI'!A36="KIRJAUS",'Kirjaukset FI'!J36&lt;&gt;""),IF(SUMPRODUCT(--('Kirjaukset FI'!$J$9:J36='Kirjaukset FI'!J36),--('Kirjaukset FI'!$A$9:A36="KIRJAUS"))=1,'Kirjaukset FI'!J36,""),"")</s:f>
        <s:v/>
      </s:c>
      <s:c r="H36" s="19" t="str">
        <s:f>IF($G36="","",SUMPRODUCT(--('Kirjaukset FI'!$J$9:$J$209=$G36),--('Kirjaukset FI'!$A$9:$A$209="KIRJAUS"),--('Kirjaukset FI'!$R$9:$R$209="ha"),'Kirjaukset FI'!$Q$9:$Q$209))</s:f>
        <s:v/>
      </s:c>
      <s:c r="I36" s="19" t="str">
        <s:f>IF($G36="","",SUMPRODUCT(--('Kirjaukset FI'!$J$9:$J$209=$G36),--('Kirjaukset FI'!$A$9:$A$209="KIRJAUS"),--('Kirjaukset FI'!$R$9:$R$209="acre"),'Kirjaukset FI'!$Q$9:$Q$209))</s:f>
        <s:v/>
      </s:c>
      <s:c r="J36" s="19" t="str">
        <s:f>IF($G36="","",SUMPRODUCT(--('Kirjaukset FI'!$J$9:$J$209=$G36),--('Kirjaukset FI'!$A$9:$A$209="KIRJAUS"),--('Kirjaukset FI'!$R$9:$R$209="m²"),'Kirjaukset FI'!$Q$9:$Q$209))</s:f>
        <s:v/>
      </s:c>
      <s:c r="K36" s="20" t="str">
        <s:f>IF($G36="","",SUMPRODUCT(--('Kirjaukset FI'!$J$9:$J$209=$G36),--('Kirjaukset FI'!$A$9:$A$209="KIRJAUS"),--('Kirjaukset FI'!$Q$9:$Q$209=""))+SUMPRODUCT(--('Kirjaukset FI'!$J$9:$J$209=$G36),--('Kirjaukset FI'!$A$9:$A$209="KIRJAUS"),--('Kirjaukset FI'!$Q$9:$Q$209&lt;&gt;""),--('Kirjaukset FI'!$R$9:$R$209="")))</s:f>
        <s:v/>
      </s:c>
    </s:row>
    <s:row r="37" ht="25" customHeight="1">
      <s:c r="A37" s="18" t="str">
        <s:f>IF(AND('Kirjaukset FI'!A37="KIRJAUS",'Kirjaukset FI'!M37&lt;&gt;""),IF(SUMPRODUCT(--('Kirjaukset FI'!$M$9:M37='Kirjaukset FI'!M37),--('Kirjaukset FI'!$A$9:A37="KIRJAUS"))=1,'Kirjaukset FI'!M37,""),"")</s:f>
        <s:v/>
      </s:c>
      <s:c r="B37" s="19" t="str">
        <s:f>IF($A37="","",SUMPRODUCT(--('Kirjaukset FI'!$M$9:$M$209=$A37),--('Kirjaukset FI'!$A$9:$A$209="KIRJAUS"),--('Kirjaukset FI'!$R$9:$R$209="ha"),'Kirjaukset FI'!$Q$9:$Q$209))</s:f>
        <s:v/>
      </s:c>
      <s:c r="C37" s="19" t="str">
        <s:f>IF($A37="","",SUMPRODUCT(--('Kirjaukset FI'!$M$9:$M$209=$A37),--('Kirjaukset FI'!$A$9:$A$209="KIRJAUS"),--('Kirjaukset FI'!$R$9:$R$209="acre"),'Kirjaukset FI'!$Q$9:$Q$209))</s:f>
        <s:v/>
      </s:c>
      <s:c r="D37" s="19" t="str">
        <s:f>IF($A37="","",SUMPRODUCT(--('Kirjaukset FI'!$M$9:$M$209=$A37),--('Kirjaukset FI'!$A$9:$A$209="KIRJAUS"),--('Kirjaukset FI'!$R$9:$R$209="m²"),'Kirjaukset FI'!$Q$9:$Q$209))</s:f>
        <s:v/>
      </s:c>
      <s:c r="E37" s="20" t="str">
        <s:f>IF($A37="","",SUMPRODUCT(--('Kirjaukset FI'!$M$9:$M$209=$A37),--('Kirjaukset FI'!$A$9:$A$209="KIRJAUS"),--('Kirjaukset FI'!$Q$9:$Q$209=""))+SUMPRODUCT(--('Kirjaukset FI'!$M$9:$M$209=$A37),--('Kirjaukset FI'!$A$9:$A$209="KIRJAUS"),--('Kirjaukset FI'!$Q$9:$Q$209&lt;&gt;""),--('Kirjaukset FI'!$R$9:$R$209="")))</s:f>
        <s:v/>
      </s:c>
      <s:c r="F37" s="21" t="n"/>
      <s:c r="G37" s="18" t="str">
        <s:f>IF(AND('Kirjaukset FI'!A37="KIRJAUS",'Kirjaukset FI'!J37&lt;&gt;""),IF(SUMPRODUCT(--('Kirjaukset FI'!$J$9:J37='Kirjaukset FI'!J37),--('Kirjaukset FI'!$A$9:A37="KIRJAUS"))=1,'Kirjaukset FI'!J37,""),"")</s:f>
        <s:v/>
      </s:c>
      <s:c r="H37" s="19" t="str">
        <s:f>IF($G37="","",SUMPRODUCT(--('Kirjaukset FI'!$J$9:$J$209=$G37),--('Kirjaukset FI'!$A$9:$A$209="KIRJAUS"),--('Kirjaukset FI'!$R$9:$R$209="ha"),'Kirjaukset FI'!$Q$9:$Q$209))</s:f>
        <s:v/>
      </s:c>
      <s:c r="I37" s="19" t="str">
        <s:f>IF($G37="","",SUMPRODUCT(--('Kirjaukset FI'!$J$9:$J$209=$G37),--('Kirjaukset FI'!$A$9:$A$209="KIRJAUS"),--('Kirjaukset FI'!$R$9:$R$209="acre"),'Kirjaukset FI'!$Q$9:$Q$209))</s:f>
        <s:v/>
      </s:c>
      <s:c r="J37" s="19" t="str">
        <s:f>IF($G37="","",SUMPRODUCT(--('Kirjaukset FI'!$J$9:$J$209=$G37),--('Kirjaukset FI'!$A$9:$A$209="KIRJAUS"),--('Kirjaukset FI'!$R$9:$R$209="m²"),'Kirjaukset FI'!$Q$9:$Q$209))</s:f>
        <s:v/>
      </s:c>
      <s:c r="K37" s="20" t="str">
        <s:f>IF($G37="","",SUMPRODUCT(--('Kirjaukset FI'!$J$9:$J$209=$G37),--('Kirjaukset FI'!$A$9:$A$209="KIRJAUS"),--('Kirjaukset FI'!$Q$9:$Q$209=""))+SUMPRODUCT(--('Kirjaukset FI'!$J$9:$J$209=$G37),--('Kirjaukset FI'!$A$9:$A$209="KIRJAUS"),--('Kirjaukset FI'!$Q$9:$Q$209&lt;&gt;""),--('Kirjaukset FI'!$R$9:$R$209="")))</s:f>
        <s:v/>
      </s:c>
    </s:row>
    <s:row r="38" ht="25" customHeight="1">
      <s:c r="A38" s="18" t="str">
        <s:f>IF(AND('Kirjaukset FI'!A38="KIRJAUS",'Kirjaukset FI'!M38&lt;&gt;""),IF(SUMPRODUCT(--('Kirjaukset FI'!$M$9:M38='Kirjaukset FI'!M38),--('Kirjaukset FI'!$A$9:A38="KIRJAUS"))=1,'Kirjaukset FI'!M38,""),"")</s:f>
        <s:v/>
      </s:c>
      <s:c r="B38" s="19" t="str">
        <s:f>IF($A38="","",SUMPRODUCT(--('Kirjaukset FI'!$M$9:$M$209=$A38),--('Kirjaukset FI'!$A$9:$A$209="KIRJAUS"),--('Kirjaukset FI'!$R$9:$R$209="ha"),'Kirjaukset FI'!$Q$9:$Q$209))</s:f>
        <s:v/>
      </s:c>
      <s:c r="C38" s="19" t="str">
        <s:f>IF($A38="","",SUMPRODUCT(--('Kirjaukset FI'!$M$9:$M$209=$A38),--('Kirjaukset FI'!$A$9:$A$209="KIRJAUS"),--('Kirjaukset FI'!$R$9:$R$209="acre"),'Kirjaukset FI'!$Q$9:$Q$209))</s:f>
        <s:v/>
      </s:c>
      <s:c r="D38" s="19" t="str">
        <s:f>IF($A38="","",SUMPRODUCT(--('Kirjaukset FI'!$M$9:$M$209=$A38),--('Kirjaukset FI'!$A$9:$A$209="KIRJAUS"),--('Kirjaukset FI'!$R$9:$R$209="m²"),'Kirjaukset FI'!$Q$9:$Q$209))</s:f>
        <s:v/>
      </s:c>
      <s:c r="E38" s="20" t="str">
        <s:f>IF($A38="","",SUMPRODUCT(--('Kirjaukset FI'!$M$9:$M$209=$A38),--('Kirjaukset FI'!$A$9:$A$209="KIRJAUS"),--('Kirjaukset FI'!$Q$9:$Q$209=""))+SUMPRODUCT(--('Kirjaukset FI'!$M$9:$M$209=$A38),--('Kirjaukset FI'!$A$9:$A$209="KIRJAUS"),--('Kirjaukset FI'!$Q$9:$Q$209&lt;&gt;""),--('Kirjaukset FI'!$R$9:$R$209="")))</s:f>
        <s:v/>
      </s:c>
      <s:c r="F38" s="21" t="n"/>
      <s:c r="G38" s="18" t="str">
        <s:f>IF(AND('Kirjaukset FI'!A38="KIRJAUS",'Kirjaukset FI'!J38&lt;&gt;""),IF(SUMPRODUCT(--('Kirjaukset FI'!$J$9:J38='Kirjaukset FI'!J38),--('Kirjaukset FI'!$A$9:A38="KIRJAUS"))=1,'Kirjaukset FI'!J38,""),"")</s:f>
        <s:v/>
      </s:c>
      <s:c r="H38" s="19" t="str">
        <s:f>IF($G38="","",SUMPRODUCT(--('Kirjaukset FI'!$J$9:$J$209=$G38),--('Kirjaukset FI'!$A$9:$A$209="KIRJAUS"),--('Kirjaukset FI'!$R$9:$R$209="ha"),'Kirjaukset FI'!$Q$9:$Q$209))</s:f>
        <s:v/>
      </s:c>
      <s:c r="I38" s="19" t="str">
        <s:f>IF($G38="","",SUMPRODUCT(--('Kirjaukset FI'!$J$9:$J$209=$G38),--('Kirjaukset FI'!$A$9:$A$209="KIRJAUS"),--('Kirjaukset FI'!$R$9:$R$209="acre"),'Kirjaukset FI'!$Q$9:$Q$209))</s:f>
        <s:v/>
      </s:c>
      <s:c r="J38" s="19" t="str">
        <s:f>IF($G38="","",SUMPRODUCT(--('Kirjaukset FI'!$J$9:$J$209=$G38),--('Kirjaukset FI'!$A$9:$A$209="KIRJAUS"),--('Kirjaukset FI'!$R$9:$R$209="m²"),'Kirjaukset FI'!$Q$9:$Q$209))</s:f>
        <s:v/>
      </s:c>
      <s:c r="K38" s="20" t="str">
        <s:f>IF($G38="","",SUMPRODUCT(--('Kirjaukset FI'!$J$9:$J$209=$G38),--('Kirjaukset FI'!$A$9:$A$209="KIRJAUS"),--('Kirjaukset FI'!$Q$9:$Q$209=""))+SUMPRODUCT(--('Kirjaukset FI'!$J$9:$J$209=$G38),--('Kirjaukset FI'!$A$9:$A$209="KIRJAUS"),--('Kirjaukset FI'!$Q$9:$Q$209&lt;&gt;""),--('Kirjaukset FI'!$R$9:$R$209="")))</s:f>
        <s:v/>
      </s:c>
    </s:row>
    <s:row r="39" ht="25" customHeight="1">
      <s:c r="A39" s="18" t="str">
        <s:f>IF(AND('Kirjaukset FI'!A39="KIRJAUS",'Kirjaukset FI'!M39&lt;&gt;""),IF(SUMPRODUCT(--('Kirjaukset FI'!$M$9:M39='Kirjaukset FI'!M39),--('Kirjaukset FI'!$A$9:A39="KIRJAUS"))=1,'Kirjaukset FI'!M39,""),"")</s:f>
        <s:v/>
      </s:c>
      <s:c r="B39" s="19" t="str">
        <s:f>IF($A39="","",SUMPRODUCT(--('Kirjaukset FI'!$M$9:$M$209=$A39),--('Kirjaukset FI'!$A$9:$A$209="KIRJAUS"),--('Kirjaukset FI'!$R$9:$R$209="ha"),'Kirjaukset FI'!$Q$9:$Q$209))</s:f>
        <s:v/>
      </s:c>
      <s:c r="C39" s="19" t="str">
        <s:f>IF($A39="","",SUMPRODUCT(--('Kirjaukset FI'!$M$9:$M$209=$A39),--('Kirjaukset FI'!$A$9:$A$209="KIRJAUS"),--('Kirjaukset FI'!$R$9:$R$209="acre"),'Kirjaukset FI'!$Q$9:$Q$209))</s:f>
        <s:v/>
      </s:c>
      <s:c r="D39" s="19" t="str">
        <s:f>IF($A39="","",SUMPRODUCT(--('Kirjaukset FI'!$M$9:$M$209=$A39),--('Kirjaukset FI'!$A$9:$A$209="KIRJAUS"),--('Kirjaukset FI'!$R$9:$R$209="m²"),'Kirjaukset FI'!$Q$9:$Q$209))</s:f>
        <s:v/>
      </s:c>
      <s:c r="E39" s="20" t="str">
        <s:f>IF($A39="","",SUMPRODUCT(--('Kirjaukset FI'!$M$9:$M$209=$A39),--('Kirjaukset FI'!$A$9:$A$209="KIRJAUS"),--('Kirjaukset FI'!$Q$9:$Q$209=""))+SUMPRODUCT(--('Kirjaukset FI'!$M$9:$M$209=$A39),--('Kirjaukset FI'!$A$9:$A$209="KIRJAUS"),--('Kirjaukset FI'!$Q$9:$Q$209&lt;&gt;""),--('Kirjaukset FI'!$R$9:$R$209="")))</s:f>
        <s:v/>
      </s:c>
      <s:c r="F39" s="21" t="n"/>
      <s:c r="G39" s="18" t="str">
        <s:f>IF(AND('Kirjaukset FI'!A39="KIRJAUS",'Kirjaukset FI'!J39&lt;&gt;""),IF(SUMPRODUCT(--('Kirjaukset FI'!$J$9:J39='Kirjaukset FI'!J39),--('Kirjaukset FI'!$A$9:A39="KIRJAUS"))=1,'Kirjaukset FI'!J39,""),"")</s:f>
        <s:v/>
      </s:c>
      <s:c r="H39" s="19" t="str">
        <s:f>IF($G39="","",SUMPRODUCT(--('Kirjaukset FI'!$J$9:$J$209=$G39),--('Kirjaukset FI'!$A$9:$A$209="KIRJAUS"),--('Kirjaukset FI'!$R$9:$R$209="ha"),'Kirjaukset FI'!$Q$9:$Q$209))</s:f>
        <s:v/>
      </s:c>
      <s:c r="I39" s="19" t="str">
        <s:f>IF($G39="","",SUMPRODUCT(--('Kirjaukset FI'!$J$9:$J$209=$G39),--('Kirjaukset FI'!$A$9:$A$209="KIRJAUS"),--('Kirjaukset FI'!$R$9:$R$209="acre"),'Kirjaukset FI'!$Q$9:$Q$209))</s:f>
        <s:v/>
      </s:c>
      <s:c r="J39" s="19" t="str">
        <s:f>IF($G39="","",SUMPRODUCT(--('Kirjaukset FI'!$J$9:$J$209=$G39),--('Kirjaukset FI'!$A$9:$A$209="KIRJAUS"),--('Kirjaukset FI'!$R$9:$R$209="m²"),'Kirjaukset FI'!$Q$9:$Q$209))</s:f>
        <s:v/>
      </s:c>
      <s:c r="K39" s="20" t="str">
        <s:f>IF($G39="","",SUMPRODUCT(--('Kirjaukset FI'!$J$9:$J$209=$G39),--('Kirjaukset FI'!$A$9:$A$209="KIRJAUS"),--('Kirjaukset FI'!$Q$9:$Q$209=""))+SUMPRODUCT(--('Kirjaukset FI'!$J$9:$J$209=$G39),--('Kirjaukset FI'!$A$9:$A$209="KIRJAUS"),--('Kirjaukset FI'!$Q$9:$Q$209&lt;&gt;""),--('Kirjaukset FI'!$R$9:$R$209="")))</s:f>
        <s:v/>
      </s:c>
    </s:row>
    <s:row r="40" ht="25" customHeight="1">
      <s:c r="A40" s="18" t="str">
        <s:f>IF(AND('Kirjaukset FI'!A40="KIRJAUS",'Kirjaukset FI'!M40&lt;&gt;""),IF(SUMPRODUCT(--('Kirjaukset FI'!$M$9:M40='Kirjaukset FI'!M40),--('Kirjaukset FI'!$A$9:A40="KIRJAUS"))=1,'Kirjaukset FI'!M40,""),"")</s:f>
        <s:v/>
      </s:c>
      <s:c r="B40" s="19" t="str">
        <s:f>IF($A40="","",SUMPRODUCT(--('Kirjaukset FI'!$M$9:$M$209=$A40),--('Kirjaukset FI'!$A$9:$A$209="KIRJAUS"),--('Kirjaukset FI'!$R$9:$R$209="ha"),'Kirjaukset FI'!$Q$9:$Q$209))</s:f>
        <s:v/>
      </s:c>
      <s:c r="C40" s="19" t="str">
        <s:f>IF($A40="","",SUMPRODUCT(--('Kirjaukset FI'!$M$9:$M$209=$A40),--('Kirjaukset FI'!$A$9:$A$209="KIRJAUS"),--('Kirjaukset FI'!$R$9:$R$209="acre"),'Kirjaukset FI'!$Q$9:$Q$209))</s:f>
        <s:v/>
      </s:c>
      <s:c r="D40" s="19" t="str">
        <s:f>IF($A40="","",SUMPRODUCT(--('Kirjaukset FI'!$M$9:$M$209=$A40),--('Kirjaukset FI'!$A$9:$A$209="KIRJAUS"),--('Kirjaukset FI'!$R$9:$R$209="m²"),'Kirjaukset FI'!$Q$9:$Q$209))</s:f>
        <s:v/>
      </s:c>
      <s:c r="E40" s="20" t="str">
        <s:f>IF($A40="","",SUMPRODUCT(--('Kirjaukset FI'!$M$9:$M$209=$A40),--('Kirjaukset FI'!$A$9:$A$209="KIRJAUS"),--('Kirjaukset FI'!$Q$9:$Q$209=""))+SUMPRODUCT(--('Kirjaukset FI'!$M$9:$M$209=$A40),--('Kirjaukset FI'!$A$9:$A$209="KIRJAUS"),--('Kirjaukset FI'!$Q$9:$Q$209&lt;&gt;""),--('Kirjaukset FI'!$R$9:$R$209="")))</s:f>
        <s:v/>
      </s:c>
      <s:c r="F40" s="21" t="n"/>
      <s:c r="G40" s="18" t="str">
        <s:f>IF(AND('Kirjaukset FI'!A40="KIRJAUS",'Kirjaukset FI'!J40&lt;&gt;""),IF(SUMPRODUCT(--('Kirjaukset FI'!$J$9:J40='Kirjaukset FI'!J40),--('Kirjaukset FI'!$A$9:A40="KIRJAUS"))=1,'Kirjaukset FI'!J40,""),"")</s:f>
        <s:v/>
      </s:c>
      <s:c r="H40" s="19" t="str">
        <s:f>IF($G40="","",SUMPRODUCT(--('Kirjaukset FI'!$J$9:$J$209=$G40),--('Kirjaukset FI'!$A$9:$A$209="KIRJAUS"),--('Kirjaukset FI'!$R$9:$R$209="ha"),'Kirjaukset FI'!$Q$9:$Q$209))</s:f>
        <s:v/>
      </s:c>
      <s:c r="I40" s="19" t="str">
        <s:f>IF($G40="","",SUMPRODUCT(--('Kirjaukset FI'!$J$9:$J$209=$G40),--('Kirjaukset FI'!$A$9:$A$209="KIRJAUS"),--('Kirjaukset FI'!$R$9:$R$209="acre"),'Kirjaukset FI'!$Q$9:$Q$209))</s:f>
        <s:v/>
      </s:c>
      <s:c r="J40" s="19" t="str">
        <s:f>IF($G40="","",SUMPRODUCT(--('Kirjaukset FI'!$J$9:$J$209=$G40),--('Kirjaukset FI'!$A$9:$A$209="KIRJAUS"),--('Kirjaukset FI'!$R$9:$R$209="m²"),'Kirjaukset FI'!$Q$9:$Q$209))</s:f>
        <s:v/>
      </s:c>
      <s:c r="K40" s="20" t="str">
        <s:f>IF($G40="","",SUMPRODUCT(--('Kirjaukset FI'!$J$9:$J$209=$G40),--('Kirjaukset FI'!$A$9:$A$209="KIRJAUS"),--('Kirjaukset FI'!$Q$9:$Q$209=""))+SUMPRODUCT(--('Kirjaukset FI'!$J$9:$J$209=$G40),--('Kirjaukset FI'!$A$9:$A$209="KIRJAUS"),--('Kirjaukset FI'!$Q$9:$Q$209&lt;&gt;""),--('Kirjaukset FI'!$R$9:$R$209="")))</s:f>
        <s:v/>
      </s:c>
    </s:row>
    <s:row r="41" ht="25" customHeight="1">
      <s:c r="A41" s="18" t="str">
        <s:f>IF(AND('Kirjaukset FI'!A41="KIRJAUS",'Kirjaukset FI'!M41&lt;&gt;""),IF(SUMPRODUCT(--('Kirjaukset FI'!$M$9:M41='Kirjaukset FI'!M41),--('Kirjaukset FI'!$A$9:A41="KIRJAUS"))=1,'Kirjaukset FI'!M41,""),"")</s:f>
        <s:v/>
      </s:c>
      <s:c r="B41" s="19" t="str">
        <s:f>IF($A41="","",SUMPRODUCT(--('Kirjaukset FI'!$M$9:$M$209=$A41),--('Kirjaukset FI'!$A$9:$A$209="KIRJAUS"),--('Kirjaukset FI'!$R$9:$R$209="ha"),'Kirjaukset FI'!$Q$9:$Q$209))</s:f>
        <s:v/>
      </s:c>
      <s:c r="C41" s="19" t="str">
        <s:f>IF($A41="","",SUMPRODUCT(--('Kirjaukset FI'!$M$9:$M$209=$A41),--('Kirjaukset FI'!$A$9:$A$209="KIRJAUS"),--('Kirjaukset FI'!$R$9:$R$209="acre"),'Kirjaukset FI'!$Q$9:$Q$209))</s:f>
        <s:v/>
      </s:c>
      <s:c r="D41" s="19" t="str">
        <s:f>IF($A41="","",SUMPRODUCT(--('Kirjaukset FI'!$M$9:$M$209=$A41),--('Kirjaukset FI'!$A$9:$A$209="KIRJAUS"),--('Kirjaukset FI'!$R$9:$R$209="m²"),'Kirjaukset FI'!$Q$9:$Q$209))</s:f>
        <s:v/>
      </s:c>
      <s:c r="E41" s="20" t="str">
        <s:f>IF($A41="","",SUMPRODUCT(--('Kirjaukset FI'!$M$9:$M$209=$A41),--('Kirjaukset FI'!$A$9:$A$209="KIRJAUS"),--('Kirjaukset FI'!$Q$9:$Q$209=""))+SUMPRODUCT(--('Kirjaukset FI'!$M$9:$M$209=$A41),--('Kirjaukset FI'!$A$9:$A$209="KIRJAUS"),--('Kirjaukset FI'!$Q$9:$Q$209&lt;&gt;""),--('Kirjaukset FI'!$R$9:$R$209="")))</s:f>
        <s:v/>
      </s:c>
      <s:c r="F41" s="21" t="n"/>
      <s:c r="G41" s="18" t="str">
        <s:f>IF(AND('Kirjaukset FI'!A41="KIRJAUS",'Kirjaukset FI'!J41&lt;&gt;""),IF(SUMPRODUCT(--('Kirjaukset FI'!$J$9:J41='Kirjaukset FI'!J41),--('Kirjaukset FI'!$A$9:A41="KIRJAUS"))=1,'Kirjaukset FI'!J41,""),"")</s:f>
        <s:v/>
      </s:c>
      <s:c r="H41" s="19" t="str">
        <s:f>IF($G41="","",SUMPRODUCT(--('Kirjaukset FI'!$J$9:$J$209=$G41),--('Kirjaukset FI'!$A$9:$A$209="KIRJAUS"),--('Kirjaukset FI'!$R$9:$R$209="ha"),'Kirjaukset FI'!$Q$9:$Q$209))</s:f>
        <s:v/>
      </s:c>
      <s:c r="I41" s="19" t="str">
        <s:f>IF($G41="","",SUMPRODUCT(--('Kirjaukset FI'!$J$9:$J$209=$G41),--('Kirjaukset FI'!$A$9:$A$209="KIRJAUS"),--('Kirjaukset FI'!$R$9:$R$209="acre"),'Kirjaukset FI'!$Q$9:$Q$209))</s:f>
        <s:v/>
      </s:c>
      <s:c r="J41" s="19" t="str">
        <s:f>IF($G41="","",SUMPRODUCT(--('Kirjaukset FI'!$J$9:$J$209=$G41),--('Kirjaukset FI'!$A$9:$A$209="KIRJAUS"),--('Kirjaukset FI'!$R$9:$R$209="m²"),'Kirjaukset FI'!$Q$9:$Q$209))</s:f>
        <s:v/>
      </s:c>
      <s:c r="K41" s="20" t="str">
        <s:f>IF($G41="","",SUMPRODUCT(--('Kirjaukset FI'!$J$9:$J$209=$G41),--('Kirjaukset FI'!$A$9:$A$209="KIRJAUS"),--('Kirjaukset FI'!$Q$9:$Q$209=""))+SUMPRODUCT(--('Kirjaukset FI'!$J$9:$J$209=$G41),--('Kirjaukset FI'!$A$9:$A$209="KIRJAUS"),--('Kirjaukset FI'!$Q$9:$Q$209&lt;&gt;""),--('Kirjaukset FI'!$R$9:$R$209="")))</s:f>
        <s:v/>
      </s:c>
    </s:row>
    <s:row r="42" ht="25" customHeight="1">
      <s:c r="A42" s="18" t="str">
        <s:f>IF(AND('Kirjaukset FI'!A42="KIRJAUS",'Kirjaukset FI'!M42&lt;&gt;""),IF(SUMPRODUCT(--('Kirjaukset FI'!$M$9:M42='Kirjaukset FI'!M42),--('Kirjaukset FI'!$A$9:A42="KIRJAUS"))=1,'Kirjaukset FI'!M42,""),"")</s:f>
        <s:v/>
      </s:c>
      <s:c r="B42" s="19" t="str">
        <s:f>IF($A42="","",SUMPRODUCT(--('Kirjaukset FI'!$M$9:$M$209=$A42),--('Kirjaukset FI'!$A$9:$A$209="KIRJAUS"),--('Kirjaukset FI'!$R$9:$R$209="ha"),'Kirjaukset FI'!$Q$9:$Q$209))</s:f>
        <s:v/>
      </s:c>
      <s:c r="C42" s="19" t="str">
        <s:f>IF($A42="","",SUMPRODUCT(--('Kirjaukset FI'!$M$9:$M$209=$A42),--('Kirjaukset FI'!$A$9:$A$209="KIRJAUS"),--('Kirjaukset FI'!$R$9:$R$209="acre"),'Kirjaukset FI'!$Q$9:$Q$209))</s:f>
        <s:v/>
      </s:c>
      <s:c r="D42" s="19" t="str">
        <s:f>IF($A42="","",SUMPRODUCT(--('Kirjaukset FI'!$M$9:$M$209=$A42),--('Kirjaukset FI'!$A$9:$A$209="KIRJAUS"),--('Kirjaukset FI'!$R$9:$R$209="m²"),'Kirjaukset FI'!$Q$9:$Q$209))</s:f>
        <s:v/>
      </s:c>
      <s:c r="E42" s="20" t="str">
        <s:f>IF($A42="","",SUMPRODUCT(--('Kirjaukset FI'!$M$9:$M$209=$A42),--('Kirjaukset FI'!$A$9:$A$209="KIRJAUS"),--('Kirjaukset FI'!$Q$9:$Q$209=""))+SUMPRODUCT(--('Kirjaukset FI'!$M$9:$M$209=$A42),--('Kirjaukset FI'!$A$9:$A$209="KIRJAUS"),--('Kirjaukset FI'!$Q$9:$Q$209&lt;&gt;""),--('Kirjaukset FI'!$R$9:$R$209="")))</s:f>
        <s:v/>
      </s:c>
      <s:c r="F42" s="21" t="n"/>
      <s:c r="G42" s="18" t="str">
        <s:f>IF(AND('Kirjaukset FI'!A42="KIRJAUS",'Kirjaukset FI'!J42&lt;&gt;""),IF(SUMPRODUCT(--('Kirjaukset FI'!$J$9:J42='Kirjaukset FI'!J42),--('Kirjaukset FI'!$A$9:A42="KIRJAUS"))=1,'Kirjaukset FI'!J42,""),"")</s:f>
        <s:v/>
      </s:c>
      <s:c r="H42" s="19" t="str">
        <s:f>IF($G42="","",SUMPRODUCT(--('Kirjaukset FI'!$J$9:$J$209=$G42),--('Kirjaukset FI'!$A$9:$A$209="KIRJAUS"),--('Kirjaukset FI'!$R$9:$R$209="ha"),'Kirjaukset FI'!$Q$9:$Q$209))</s:f>
        <s:v/>
      </s:c>
      <s:c r="I42" s="19" t="str">
        <s:f>IF($G42="","",SUMPRODUCT(--('Kirjaukset FI'!$J$9:$J$209=$G42),--('Kirjaukset FI'!$A$9:$A$209="KIRJAUS"),--('Kirjaukset FI'!$R$9:$R$209="acre"),'Kirjaukset FI'!$Q$9:$Q$209))</s:f>
        <s:v/>
      </s:c>
      <s:c r="J42" s="19" t="str">
        <s:f>IF($G42="","",SUMPRODUCT(--('Kirjaukset FI'!$J$9:$J$209=$G42),--('Kirjaukset FI'!$A$9:$A$209="KIRJAUS"),--('Kirjaukset FI'!$R$9:$R$209="m²"),'Kirjaukset FI'!$Q$9:$Q$209))</s:f>
        <s:v/>
      </s:c>
      <s:c r="K42" s="20" t="str">
        <s:f>IF($G42="","",SUMPRODUCT(--('Kirjaukset FI'!$J$9:$J$209=$G42),--('Kirjaukset FI'!$A$9:$A$209="KIRJAUS"),--('Kirjaukset FI'!$Q$9:$Q$209=""))+SUMPRODUCT(--('Kirjaukset FI'!$J$9:$J$209=$G42),--('Kirjaukset FI'!$A$9:$A$209="KIRJAUS"),--('Kirjaukset FI'!$Q$9:$Q$209&lt;&gt;""),--('Kirjaukset FI'!$R$9:$R$209="")))</s:f>
        <s:v/>
      </s:c>
    </s:row>
    <s:row r="43" ht="25" customHeight="1">
      <s:c r="A43" s="18" t="str">
        <s:f>IF(AND('Kirjaukset FI'!A43="KIRJAUS",'Kirjaukset FI'!M43&lt;&gt;""),IF(SUMPRODUCT(--('Kirjaukset FI'!$M$9:M43='Kirjaukset FI'!M43),--('Kirjaukset FI'!$A$9:A43="KIRJAUS"))=1,'Kirjaukset FI'!M43,""),"")</s:f>
        <s:v/>
      </s:c>
      <s:c r="B43" s="19" t="str">
        <s:f>IF($A43="","",SUMPRODUCT(--('Kirjaukset FI'!$M$9:$M$209=$A43),--('Kirjaukset FI'!$A$9:$A$209="KIRJAUS"),--('Kirjaukset FI'!$R$9:$R$209="ha"),'Kirjaukset FI'!$Q$9:$Q$209))</s:f>
        <s:v/>
      </s:c>
      <s:c r="C43" s="19" t="str">
        <s:f>IF($A43="","",SUMPRODUCT(--('Kirjaukset FI'!$M$9:$M$209=$A43),--('Kirjaukset FI'!$A$9:$A$209="KIRJAUS"),--('Kirjaukset FI'!$R$9:$R$209="acre"),'Kirjaukset FI'!$Q$9:$Q$209))</s:f>
        <s:v/>
      </s:c>
      <s:c r="D43" s="19" t="str">
        <s:f>IF($A43="","",SUMPRODUCT(--('Kirjaukset FI'!$M$9:$M$209=$A43),--('Kirjaukset FI'!$A$9:$A$209="KIRJAUS"),--('Kirjaukset FI'!$R$9:$R$209="m²"),'Kirjaukset FI'!$Q$9:$Q$209))</s:f>
        <s:v/>
      </s:c>
      <s:c r="E43" s="20" t="str">
        <s:f>IF($A43="","",SUMPRODUCT(--('Kirjaukset FI'!$M$9:$M$209=$A43),--('Kirjaukset FI'!$A$9:$A$209="KIRJAUS"),--('Kirjaukset FI'!$Q$9:$Q$209=""))+SUMPRODUCT(--('Kirjaukset FI'!$M$9:$M$209=$A43),--('Kirjaukset FI'!$A$9:$A$209="KIRJAUS"),--('Kirjaukset FI'!$Q$9:$Q$209&lt;&gt;""),--('Kirjaukset FI'!$R$9:$R$209="")))</s:f>
        <s:v/>
      </s:c>
      <s:c r="F43" s="21" t="n"/>
      <s:c r="G43" s="18" t="str">
        <s:f>IF(AND('Kirjaukset FI'!A43="KIRJAUS",'Kirjaukset FI'!J43&lt;&gt;""),IF(SUMPRODUCT(--('Kirjaukset FI'!$J$9:J43='Kirjaukset FI'!J43),--('Kirjaukset FI'!$A$9:A43="KIRJAUS"))=1,'Kirjaukset FI'!J43,""),"")</s:f>
        <s:v/>
      </s:c>
      <s:c r="H43" s="19" t="str">
        <s:f>IF($G43="","",SUMPRODUCT(--('Kirjaukset FI'!$J$9:$J$209=$G43),--('Kirjaukset FI'!$A$9:$A$209="KIRJAUS"),--('Kirjaukset FI'!$R$9:$R$209="ha"),'Kirjaukset FI'!$Q$9:$Q$209))</s:f>
        <s:v/>
      </s:c>
      <s:c r="I43" s="19" t="str">
        <s:f>IF($G43="","",SUMPRODUCT(--('Kirjaukset FI'!$J$9:$J$209=$G43),--('Kirjaukset FI'!$A$9:$A$209="KIRJAUS"),--('Kirjaukset FI'!$R$9:$R$209="acre"),'Kirjaukset FI'!$Q$9:$Q$209))</s:f>
        <s:v/>
      </s:c>
      <s:c r="J43" s="19" t="str">
        <s:f>IF($G43="","",SUMPRODUCT(--('Kirjaukset FI'!$J$9:$J$209=$G43),--('Kirjaukset FI'!$A$9:$A$209="KIRJAUS"),--('Kirjaukset FI'!$R$9:$R$209="m²"),'Kirjaukset FI'!$Q$9:$Q$209))</s:f>
        <s:v/>
      </s:c>
      <s:c r="K43" s="20" t="str">
        <s:f>IF($G43="","",SUMPRODUCT(--('Kirjaukset FI'!$J$9:$J$209=$G43),--('Kirjaukset FI'!$A$9:$A$209="KIRJAUS"),--('Kirjaukset FI'!$Q$9:$Q$209=""))+SUMPRODUCT(--('Kirjaukset FI'!$J$9:$J$209=$G43),--('Kirjaukset FI'!$A$9:$A$209="KIRJAUS"),--('Kirjaukset FI'!$Q$9:$Q$209&lt;&gt;""),--('Kirjaukset FI'!$R$9:$R$209="")))</s:f>
        <s:v/>
      </s:c>
    </s:row>
    <s:row r="44" ht="25" customHeight="1">
      <s:c r="A44" s="18" t="str">
        <s:f>IF(AND('Kirjaukset FI'!A44="KIRJAUS",'Kirjaukset FI'!M44&lt;&gt;""),IF(SUMPRODUCT(--('Kirjaukset FI'!$M$9:M44='Kirjaukset FI'!M44),--('Kirjaukset FI'!$A$9:A44="KIRJAUS"))=1,'Kirjaukset FI'!M44,""),"")</s:f>
        <s:v/>
      </s:c>
      <s:c r="B44" s="19" t="str">
        <s:f>IF($A44="","",SUMPRODUCT(--('Kirjaukset FI'!$M$9:$M$209=$A44),--('Kirjaukset FI'!$A$9:$A$209="KIRJAUS"),--('Kirjaukset FI'!$R$9:$R$209="ha"),'Kirjaukset FI'!$Q$9:$Q$209))</s:f>
        <s:v/>
      </s:c>
      <s:c r="C44" s="19" t="str">
        <s:f>IF($A44="","",SUMPRODUCT(--('Kirjaukset FI'!$M$9:$M$209=$A44),--('Kirjaukset FI'!$A$9:$A$209="KIRJAUS"),--('Kirjaukset FI'!$R$9:$R$209="acre"),'Kirjaukset FI'!$Q$9:$Q$209))</s:f>
        <s:v/>
      </s:c>
      <s:c r="D44" s="19" t="str">
        <s:f>IF($A44="","",SUMPRODUCT(--('Kirjaukset FI'!$M$9:$M$209=$A44),--('Kirjaukset FI'!$A$9:$A$209="KIRJAUS"),--('Kirjaukset FI'!$R$9:$R$209="m²"),'Kirjaukset FI'!$Q$9:$Q$209))</s:f>
        <s:v/>
      </s:c>
      <s:c r="E44" s="20" t="str">
        <s:f>IF($A44="","",SUMPRODUCT(--('Kirjaukset FI'!$M$9:$M$209=$A44),--('Kirjaukset FI'!$A$9:$A$209="KIRJAUS"),--('Kirjaukset FI'!$Q$9:$Q$209=""))+SUMPRODUCT(--('Kirjaukset FI'!$M$9:$M$209=$A44),--('Kirjaukset FI'!$A$9:$A$209="KIRJAUS"),--('Kirjaukset FI'!$Q$9:$Q$209&lt;&gt;""),--('Kirjaukset FI'!$R$9:$R$209="")))</s:f>
        <s:v/>
      </s:c>
      <s:c r="F44" s="21" t="n"/>
      <s:c r="G44" s="18" t="str">
        <s:f>IF(AND('Kirjaukset FI'!A44="KIRJAUS",'Kirjaukset FI'!J44&lt;&gt;""),IF(SUMPRODUCT(--('Kirjaukset FI'!$J$9:J44='Kirjaukset FI'!J44),--('Kirjaukset FI'!$A$9:A44="KIRJAUS"))=1,'Kirjaukset FI'!J44,""),"")</s:f>
        <s:v/>
      </s:c>
      <s:c r="H44" s="19" t="str">
        <s:f>IF($G44="","",SUMPRODUCT(--('Kirjaukset FI'!$J$9:$J$209=$G44),--('Kirjaukset FI'!$A$9:$A$209="KIRJAUS"),--('Kirjaukset FI'!$R$9:$R$209="ha"),'Kirjaukset FI'!$Q$9:$Q$209))</s:f>
        <s:v/>
      </s:c>
      <s:c r="I44" s="19" t="str">
        <s:f>IF($G44="","",SUMPRODUCT(--('Kirjaukset FI'!$J$9:$J$209=$G44),--('Kirjaukset FI'!$A$9:$A$209="KIRJAUS"),--('Kirjaukset FI'!$R$9:$R$209="acre"),'Kirjaukset FI'!$Q$9:$Q$209))</s:f>
        <s:v/>
      </s:c>
      <s:c r="J44" s="19" t="str">
        <s:f>IF($G44="","",SUMPRODUCT(--('Kirjaukset FI'!$J$9:$J$209=$G44),--('Kirjaukset FI'!$A$9:$A$209="KIRJAUS"),--('Kirjaukset FI'!$R$9:$R$209="m²"),'Kirjaukset FI'!$Q$9:$Q$209))</s:f>
        <s:v/>
      </s:c>
      <s:c r="K44" s="20" t="str">
        <s:f>IF($G44="","",SUMPRODUCT(--('Kirjaukset FI'!$J$9:$J$209=$G44),--('Kirjaukset FI'!$A$9:$A$209="KIRJAUS"),--('Kirjaukset FI'!$Q$9:$Q$209=""))+SUMPRODUCT(--('Kirjaukset FI'!$J$9:$J$209=$G44),--('Kirjaukset FI'!$A$9:$A$209="KIRJAUS"),--('Kirjaukset FI'!$Q$9:$Q$209&lt;&gt;""),--('Kirjaukset FI'!$R$9:$R$209="")))</s:f>
        <s:v/>
      </s:c>
    </s:row>
    <s:row r="45" ht="25" customHeight="1">
      <s:c r="A45" s="18" t="str">
        <s:f>IF(AND('Kirjaukset FI'!A45="KIRJAUS",'Kirjaukset FI'!M45&lt;&gt;""),IF(SUMPRODUCT(--('Kirjaukset FI'!$M$9:M45='Kirjaukset FI'!M45),--('Kirjaukset FI'!$A$9:A45="KIRJAUS"))=1,'Kirjaukset FI'!M45,""),"")</s:f>
        <s:v/>
      </s:c>
      <s:c r="B45" s="19" t="str">
        <s:f>IF($A45="","",SUMPRODUCT(--('Kirjaukset FI'!$M$9:$M$209=$A45),--('Kirjaukset FI'!$A$9:$A$209="KIRJAUS"),--('Kirjaukset FI'!$R$9:$R$209="ha"),'Kirjaukset FI'!$Q$9:$Q$209))</s:f>
        <s:v/>
      </s:c>
      <s:c r="C45" s="19" t="str">
        <s:f>IF($A45="","",SUMPRODUCT(--('Kirjaukset FI'!$M$9:$M$209=$A45),--('Kirjaukset FI'!$A$9:$A$209="KIRJAUS"),--('Kirjaukset FI'!$R$9:$R$209="acre"),'Kirjaukset FI'!$Q$9:$Q$209))</s:f>
        <s:v/>
      </s:c>
      <s:c r="D45" s="19" t="str">
        <s:f>IF($A45="","",SUMPRODUCT(--('Kirjaukset FI'!$M$9:$M$209=$A45),--('Kirjaukset FI'!$A$9:$A$209="KIRJAUS"),--('Kirjaukset FI'!$R$9:$R$209="m²"),'Kirjaukset FI'!$Q$9:$Q$209))</s:f>
        <s:v/>
      </s:c>
      <s:c r="E45" s="20" t="str">
        <s:f>IF($A45="","",SUMPRODUCT(--('Kirjaukset FI'!$M$9:$M$209=$A45),--('Kirjaukset FI'!$A$9:$A$209="KIRJAUS"),--('Kirjaukset FI'!$Q$9:$Q$209=""))+SUMPRODUCT(--('Kirjaukset FI'!$M$9:$M$209=$A45),--('Kirjaukset FI'!$A$9:$A$209="KIRJAUS"),--('Kirjaukset FI'!$Q$9:$Q$209&lt;&gt;""),--('Kirjaukset FI'!$R$9:$R$209="")))</s:f>
        <s:v/>
      </s:c>
      <s:c r="F45" s="21" t="n"/>
      <s:c r="G45" s="18" t="str">
        <s:f>IF(AND('Kirjaukset FI'!A45="KIRJAUS",'Kirjaukset FI'!J45&lt;&gt;""),IF(SUMPRODUCT(--('Kirjaukset FI'!$J$9:J45='Kirjaukset FI'!J45),--('Kirjaukset FI'!$A$9:A45="KIRJAUS"))=1,'Kirjaukset FI'!J45,""),"")</s:f>
        <s:v/>
      </s:c>
      <s:c r="H45" s="19" t="str">
        <s:f>IF($G45="","",SUMPRODUCT(--('Kirjaukset FI'!$J$9:$J$209=$G45),--('Kirjaukset FI'!$A$9:$A$209="KIRJAUS"),--('Kirjaukset FI'!$R$9:$R$209="ha"),'Kirjaukset FI'!$Q$9:$Q$209))</s:f>
        <s:v/>
      </s:c>
      <s:c r="I45" s="19" t="str">
        <s:f>IF($G45="","",SUMPRODUCT(--('Kirjaukset FI'!$J$9:$J$209=$G45),--('Kirjaukset FI'!$A$9:$A$209="KIRJAUS"),--('Kirjaukset FI'!$R$9:$R$209="acre"),'Kirjaukset FI'!$Q$9:$Q$209))</s:f>
        <s:v/>
      </s:c>
      <s:c r="J45" s="19" t="str">
        <s:f>IF($G45="","",SUMPRODUCT(--('Kirjaukset FI'!$J$9:$J$209=$G45),--('Kirjaukset FI'!$A$9:$A$209="KIRJAUS"),--('Kirjaukset FI'!$R$9:$R$209="m²"),'Kirjaukset FI'!$Q$9:$Q$209))</s:f>
        <s:v/>
      </s:c>
      <s:c r="K45" s="20" t="str">
        <s:f>IF($G45="","",SUMPRODUCT(--('Kirjaukset FI'!$J$9:$J$209=$G45),--('Kirjaukset FI'!$A$9:$A$209="KIRJAUS"),--('Kirjaukset FI'!$Q$9:$Q$209=""))+SUMPRODUCT(--('Kirjaukset FI'!$J$9:$J$209=$G45),--('Kirjaukset FI'!$A$9:$A$209="KIRJAUS"),--('Kirjaukset FI'!$Q$9:$Q$209&lt;&gt;""),--('Kirjaukset FI'!$R$9:$R$209="")))</s:f>
        <s:v/>
      </s:c>
    </s:row>
    <s:row r="46" ht="25" customHeight="1">
      <s:c r="A46" s="18" t="str">
        <s:f>IF(AND('Kirjaukset FI'!A46="KIRJAUS",'Kirjaukset FI'!M46&lt;&gt;""),IF(SUMPRODUCT(--('Kirjaukset FI'!$M$9:M46='Kirjaukset FI'!M46),--('Kirjaukset FI'!$A$9:A46="KIRJAUS"))=1,'Kirjaukset FI'!M46,""),"")</s:f>
        <s:v/>
      </s:c>
      <s:c r="B46" s="19" t="str">
        <s:f>IF($A46="","",SUMPRODUCT(--('Kirjaukset FI'!$M$9:$M$209=$A46),--('Kirjaukset FI'!$A$9:$A$209="KIRJAUS"),--('Kirjaukset FI'!$R$9:$R$209="ha"),'Kirjaukset FI'!$Q$9:$Q$209))</s:f>
        <s:v/>
      </s:c>
      <s:c r="C46" s="19" t="str">
        <s:f>IF($A46="","",SUMPRODUCT(--('Kirjaukset FI'!$M$9:$M$209=$A46),--('Kirjaukset FI'!$A$9:$A$209="KIRJAUS"),--('Kirjaukset FI'!$R$9:$R$209="acre"),'Kirjaukset FI'!$Q$9:$Q$209))</s:f>
        <s:v/>
      </s:c>
      <s:c r="D46" s="19" t="str">
        <s:f>IF($A46="","",SUMPRODUCT(--('Kirjaukset FI'!$M$9:$M$209=$A46),--('Kirjaukset FI'!$A$9:$A$209="KIRJAUS"),--('Kirjaukset FI'!$R$9:$R$209="m²"),'Kirjaukset FI'!$Q$9:$Q$209))</s:f>
        <s:v/>
      </s:c>
      <s:c r="E46" s="20" t="str">
        <s:f>IF($A46="","",SUMPRODUCT(--('Kirjaukset FI'!$M$9:$M$209=$A46),--('Kirjaukset FI'!$A$9:$A$209="KIRJAUS"),--('Kirjaukset FI'!$Q$9:$Q$209=""))+SUMPRODUCT(--('Kirjaukset FI'!$M$9:$M$209=$A46),--('Kirjaukset FI'!$A$9:$A$209="KIRJAUS"),--('Kirjaukset FI'!$Q$9:$Q$209&lt;&gt;""),--('Kirjaukset FI'!$R$9:$R$209="")))</s:f>
        <s:v/>
      </s:c>
      <s:c r="F46" s="21" t="n"/>
      <s:c r="G46" s="18" t="str">
        <s:f>IF(AND('Kirjaukset FI'!A46="KIRJAUS",'Kirjaukset FI'!J46&lt;&gt;""),IF(SUMPRODUCT(--('Kirjaukset FI'!$J$9:J46='Kirjaukset FI'!J46),--('Kirjaukset FI'!$A$9:A46="KIRJAUS"))=1,'Kirjaukset FI'!J46,""),"")</s:f>
        <s:v/>
      </s:c>
      <s:c r="H46" s="19" t="str">
        <s:f>IF($G46="","",SUMPRODUCT(--('Kirjaukset FI'!$J$9:$J$209=$G46),--('Kirjaukset FI'!$A$9:$A$209="KIRJAUS"),--('Kirjaukset FI'!$R$9:$R$209="ha"),'Kirjaukset FI'!$Q$9:$Q$209))</s:f>
        <s:v/>
      </s:c>
      <s:c r="I46" s="19" t="str">
        <s:f>IF($G46="","",SUMPRODUCT(--('Kirjaukset FI'!$J$9:$J$209=$G46),--('Kirjaukset FI'!$A$9:$A$209="KIRJAUS"),--('Kirjaukset FI'!$R$9:$R$209="acre"),'Kirjaukset FI'!$Q$9:$Q$209))</s:f>
        <s:v/>
      </s:c>
      <s:c r="J46" s="19" t="str">
        <s:f>IF($G46="","",SUMPRODUCT(--('Kirjaukset FI'!$J$9:$J$209=$G46),--('Kirjaukset FI'!$A$9:$A$209="KIRJAUS"),--('Kirjaukset FI'!$R$9:$R$209="m²"),'Kirjaukset FI'!$Q$9:$Q$209))</s:f>
        <s:v/>
      </s:c>
      <s:c r="K46" s="20" t="str">
        <s:f>IF($G46="","",SUMPRODUCT(--('Kirjaukset FI'!$J$9:$J$209=$G46),--('Kirjaukset FI'!$A$9:$A$209="KIRJAUS"),--('Kirjaukset FI'!$Q$9:$Q$209=""))+SUMPRODUCT(--('Kirjaukset FI'!$J$9:$J$209=$G46),--('Kirjaukset FI'!$A$9:$A$209="KIRJAUS"),--('Kirjaukset FI'!$Q$9:$Q$209&lt;&gt;""),--('Kirjaukset FI'!$R$9:$R$209="")))</s:f>
        <s:v/>
      </s:c>
    </s:row>
    <s:row r="47" ht="25" customHeight="1">
      <s:c r="A47" s="18" t="str">
        <s:f>IF(AND('Kirjaukset FI'!A47="KIRJAUS",'Kirjaukset FI'!M47&lt;&gt;""),IF(SUMPRODUCT(--('Kirjaukset FI'!$M$9:M47='Kirjaukset FI'!M47),--('Kirjaukset FI'!$A$9:A47="KIRJAUS"))=1,'Kirjaukset FI'!M47,""),"")</s:f>
        <s:v/>
      </s:c>
      <s:c r="B47" s="19" t="str">
        <s:f>IF($A47="","",SUMPRODUCT(--('Kirjaukset FI'!$M$9:$M$209=$A47),--('Kirjaukset FI'!$A$9:$A$209="KIRJAUS"),--('Kirjaukset FI'!$R$9:$R$209="ha"),'Kirjaukset FI'!$Q$9:$Q$209))</s:f>
        <s:v/>
      </s:c>
      <s:c r="C47" s="19" t="str">
        <s:f>IF($A47="","",SUMPRODUCT(--('Kirjaukset FI'!$M$9:$M$209=$A47),--('Kirjaukset FI'!$A$9:$A$209="KIRJAUS"),--('Kirjaukset FI'!$R$9:$R$209="acre"),'Kirjaukset FI'!$Q$9:$Q$209))</s:f>
        <s:v/>
      </s:c>
      <s:c r="D47" s="19" t="str">
        <s:f>IF($A47="","",SUMPRODUCT(--('Kirjaukset FI'!$M$9:$M$209=$A47),--('Kirjaukset FI'!$A$9:$A$209="KIRJAUS"),--('Kirjaukset FI'!$R$9:$R$209="m²"),'Kirjaukset FI'!$Q$9:$Q$209))</s:f>
        <s:v/>
      </s:c>
      <s:c r="E47" s="20" t="str">
        <s:f>IF($A47="","",SUMPRODUCT(--('Kirjaukset FI'!$M$9:$M$209=$A47),--('Kirjaukset FI'!$A$9:$A$209="KIRJAUS"),--('Kirjaukset FI'!$Q$9:$Q$209=""))+SUMPRODUCT(--('Kirjaukset FI'!$M$9:$M$209=$A47),--('Kirjaukset FI'!$A$9:$A$209="KIRJAUS"),--('Kirjaukset FI'!$Q$9:$Q$209&lt;&gt;""),--('Kirjaukset FI'!$R$9:$R$209="")))</s:f>
        <s:v/>
      </s:c>
      <s:c r="F47" s="21" t="n"/>
      <s:c r="G47" s="18" t="str">
        <s:f>IF(AND('Kirjaukset FI'!A47="KIRJAUS",'Kirjaukset FI'!J47&lt;&gt;""),IF(SUMPRODUCT(--('Kirjaukset FI'!$J$9:J47='Kirjaukset FI'!J47),--('Kirjaukset FI'!$A$9:A47="KIRJAUS"))=1,'Kirjaukset FI'!J47,""),"")</s:f>
        <s:v/>
      </s:c>
      <s:c r="H47" s="19" t="str">
        <s:f>IF($G47="","",SUMPRODUCT(--('Kirjaukset FI'!$J$9:$J$209=$G47),--('Kirjaukset FI'!$A$9:$A$209="KIRJAUS"),--('Kirjaukset FI'!$R$9:$R$209="ha"),'Kirjaukset FI'!$Q$9:$Q$209))</s:f>
        <s:v/>
      </s:c>
      <s:c r="I47" s="19" t="str">
        <s:f>IF($G47="","",SUMPRODUCT(--('Kirjaukset FI'!$J$9:$J$209=$G47),--('Kirjaukset FI'!$A$9:$A$209="KIRJAUS"),--('Kirjaukset FI'!$R$9:$R$209="acre"),'Kirjaukset FI'!$Q$9:$Q$209))</s:f>
        <s:v/>
      </s:c>
      <s:c r="J47" s="19" t="str">
        <s:f>IF($G47="","",SUMPRODUCT(--('Kirjaukset FI'!$J$9:$J$209=$G47),--('Kirjaukset FI'!$A$9:$A$209="KIRJAUS"),--('Kirjaukset FI'!$R$9:$R$209="m²"),'Kirjaukset FI'!$Q$9:$Q$209))</s:f>
        <s:v/>
      </s:c>
      <s:c r="K47" s="20" t="str">
        <s:f>IF($G47="","",SUMPRODUCT(--('Kirjaukset FI'!$J$9:$J$209=$G47),--('Kirjaukset FI'!$A$9:$A$209="KIRJAUS"),--('Kirjaukset FI'!$Q$9:$Q$209=""))+SUMPRODUCT(--('Kirjaukset FI'!$J$9:$J$209=$G47),--('Kirjaukset FI'!$A$9:$A$209="KIRJAUS"),--('Kirjaukset FI'!$Q$9:$Q$209&lt;&gt;""),--('Kirjaukset FI'!$R$9:$R$209="")))</s:f>
        <s:v/>
      </s:c>
    </s:row>
    <s:row r="48" ht="25" customHeight="1">
      <s:c r="A48" s="18" t="str">
        <s:f>IF(AND('Kirjaukset FI'!A48="KIRJAUS",'Kirjaukset FI'!M48&lt;&gt;""),IF(SUMPRODUCT(--('Kirjaukset FI'!$M$9:M48='Kirjaukset FI'!M48),--('Kirjaukset FI'!$A$9:A48="KIRJAUS"))=1,'Kirjaukset FI'!M48,""),"")</s:f>
        <s:v/>
      </s:c>
      <s:c r="B48" s="19" t="str">
        <s:f>IF($A48="","",SUMPRODUCT(--('Kirjaukset FI'!$M$9:$M$209=$A48),--('Kirjaukset FI'!$A$9:$A$209="KIRJAUS"),--('Kirjaukset FI'!$R$9:$R$209="ha"),'Kirjaukset FI'!$Q$9:$Q$209))</s:f>
        <s:v/>
      </s:c>
      <s:c r="C48" s="19" t="str">
        <s:f>IF($A48="","",SUMPRODUCT(--('Kirjaukset FI'!$M$9:$M$209=$A48),--('Kirjaukset FI'!$A$9:$A$209="KIRJAUS"),--('Kirjaukset FI'!$R$9:$R$209="acre"),'Kirjaukset FI'!$Q$9:$Q$209))</s:f>
        <s:v/>
      </s:c>
      <s:c r="D48" s="19" t="str">
        <s:f>IF($A48="","",SUMPRODUCT(--('Kirjaukset FI'!$M$9:$M$209=$A48),--('Kirjaukset FI'!$A$9:$A$209="KIRJAUS"),--('Kirjaukset FI'!$R$9:$R$209="m²"),'Kirjaukset FI'!$Q$9:$Q$209))</s:f>
        <s:v/>
      </s:c>
      <s:c r="E48" s="20" t="str">
        <s:f>IF($A48="","",SUMPRODUCT(--('Kirjaukset FI'!$M$9:$M$209=$A48),--('Kirjaukset FI'!$A$9:$A$209="KIRJAUS"),--('Kirjaukset FI'!$Q$9:$Q$209=""))+SUMPRODUCT(--('Kirjaukset FI'!$M$9:$M$209=$A48),--('Kirjaukset FI'!$A$9:$A$209="KIRJAUS"),--('Kirjaukset FI'!$Q$9:$Q$209&lt;&gt;""),--('Kirjaukset FI'!$R$9:$R$209="")))</s:f>
        <s:v/>
      </s:c>
      <s:c r="F48" s="21" t="n"/>
      <s:c r="G48" s="18" t="str">
        <s:f>IF(AND('Kirjaukset FI'!A48="KIRJAUS",'Kirjaukset FI'!J48&lt;&gt;""),IF(SUMPRODUCT(--('Kirjaukset FI'!$J$9:J48='Kirjaukset FI'!J48),--('Kirjaukset FI'!$A$9:A48="KIRJAUS"))=1,'Kirjaukset FI'!J48,""),"")</s:f>
        <s:v/>
      </s:c>
      <s:c r="H48" s="19" t="str">
        <s:f>IF($G48="","",SUMPRODUCT(--('Kirjaukset FI'!$J$9:$J$209=$G48),--('Kirjaukset FI'!$A$9:$A$209="KIRJAUS"),--('Kirjaukset FI'!$R$9:$R$209="ha"),'Kirjaukset FI'!$Q$9:$Q$209))</s:f>
        <s:v/>
      </s:c>
      <s:c r="I48" s="19" t="str">
        <s:f>IF($G48="","",SUMPRODUCT(--('Kirjaukset FI'!$J$9:$J$209=$G48),--('Kirjaukset FI'!$A$9:$A$209="KIRJAUS"),--('Kirjaukset FI'!$R$9:$R$209="acre"),'Kirjaukset FI'!$Q$9:$Q$209))</s:f>
        <s:v/>
      </s:c>
      <s:c r="J48" s="19" t="str">
        <s:f>IF($G48="","",SUMPRODUCT(--('Kirjaukset FI'!$J$9:$J$209=$G48),--('Kirjaukset FI'!$A$9:$A$209="KIRJAUS"),--('Kirjaukset FI'!$R$9:$R$209="m²"),'Kirjaukset FI'!$Q$9:$Q$209))</s:f>
        <s:v/>
      </s:c>
      <s:c r="K48" s="20" t="str">
        <s:f>IF($G48="","",SUMPRODUCT(--('Kirjaukset FI'!$J$9:$J$209=$G48),--('Kirjaukset FI'!$A$9:$A$209="KIRJAUS"),--('Kirjaukset FI'!$Q$9:$Q$209=""))+SUMPRODUCT(--('Kirjaukset FI'!$J$9:$J$209=$G48),--('Kirjaukset FI'!$A$9:$A$209="KIRJAUS"),--('Kirjaukset FI'!$Q$9:$Q$209&lt;&gt;""),--('Kirjaukset FI'!$R$9:$R$209="")))</s:f>
        <s:v/>
      </s:c>
    </s:row>
    <s:row r="49" ht="25" customHeight="1">
      <s:c r="A49" s="18" t="str">
        <s:f>IF(AND('Kirjaukset FI'!A49="KIRJAUS",'Kirjaukset FI'!M49&lt;&gt;""),IF(SUMPRODUCT(--('Kirjaukset FI'!$M$9:M49='Kirjaukset FI'!M49),--('Kirjaukset FI'!$A$9:A49="KIRJAUS"))=1,'Kirjaukset FI'!M49,""),"")</s:f>
        <s:v/>
      </s:c>
      <s:c r="B49" s="19" t="str">
        <s:f>IF($A49="","",SUMPRODUCT(--('Kirjaukset FI'!$M$9:$M$209=$A49),--('Kirjaukset FI'!$A$9:$A$209="KIRJAUS"),--('Kirjaukset FI'!$R$9:$R$209="ha"),'Kirjaukset FI'!$Q$9:$Q$209))</s:f>
        <s:v/>
      </s:c>
      <s:c r="C49" s="19" t="str">
        <s:f>IF($A49="","",SUMPRODUCT(--('Kirjaukset FI'!$M$9:$M$209=$A49),--('Kirjaukset FI'!$A$9:$A$209="KIRJAUS"),--('Kirjaukset FI'!$R$9:$R$209="acre"),'Kirjaukset FI'!$Q$9:$Q$209))</s:f>
        <s:v/>
      </s:c>
      <s:c r="D49" s="19" t="str">
        <s:f>IF($A49="","",SUMPRODUCT(--('Kirjaukset FI'!$M$9:$M$209=$A49),--('Kirjaukset FI'!$A$9:$A$209="KIRJAUS"),--('Kirjaukset FI'!$R$9:$R$209="m²"),'Kirjaukset FI'!$Q$9:$Q$209))</s:f>
        <s:v/>
      </s:c>
      <s:c r="E49" s="20" t="str">
        <s:f>IF($A49="","",SUMPRODUCT(--('Kirjaukset FI'!$M$9:$M$209=$A49),--('Kirjaukset FI'!$A$9:$A$209="KIRJAUS"),--('Kirjaukset FI'!$Q$9:$Q$209=""))+SUMPRODUCT(--('Kirjaukset FI'!$M$9:$M$209=$A49),--('Kirjaukset FI'!$A$9:$A$209="KIRJAUS"),--('Kirjaukset FI'!$Q$9:$Q$209&lt;&gt;""),--('Kirjaukset FI'!$R$9:$R$209="")))</s:f>
        <s:v/>
      </s:c>
      <s:c r="F49" s="21" t="n"/>
      <s:c r="G49" s="18" t="str">
        <s:f>IF(AND('Kirjaukset FI'!A49="KIRJAUS",'Kirjaukset FI'!J49&lt;&gt;""),IF(SUMPRODUCT(--('Kirjaukset FI'!$J$9:J49='Kirjaukset FI'!J49),--('Kirjaukset FI'!$A$9:A49="KIRJAUS"))=1,'Kirjaukset FI'!J49,""),"")</s:f>
        <s:v/>
      </s:c>
      <s:c r="H49" s="19" t="str">
        <s:f>IF($G49="","",SUMPRODUCT(--('Kirjaukset FI'!$J$9:$J$209=$G49),--('Kirjaukset FI'!$A$9:$A$209="KIRJAUS"),--('Kirjaukset FI'!$R$9:$R$209="ha"),'Kirjaukset FI'!$Q$9:$Q$209))</s:f>
        <s:v/>
      </s:c>
      <s:c r="I49" s="19" t="str">
        <s:f>IF($G49="","",SUMPRODUCT(--('Kirjaukset FI'!$J$9:$J$209=$G49),--('Kirjaukset FI'!$A$9:$A$209="KIRJAUS"),--('Kirjaukset FI'!$R$9:$R$209="acre"),'Kirjaukset FI'!$Q$9:$Q$209))</s:f>
        <s:v/>
      </s:c>
      <s:c r="J49" s="19" t="str">
        <s:f>IF($G49="","",SUMPRODUCT(--('Kirjaukset FI'!$J$9:$J$209=$G49),--('Kirjaukset FI'!$A$9:$A$209="KIRJAUS"),--('Kirjaukset FI'!$R$9:$R$209="m²"),'Kirjaukset FI'!$Q$9:$Q$209))</s:f>
        <s:v/>
      </s:c>
      <s:c r="K49" s="20" t="str">
        <s:f>IF($G49="","",SUMPRODUCT(--('Kirjaukset FI'!$J$9:$J$209=$G49),--('Kirjaukset FI'!$A$9:$A$209="KIRJAUS"),--('Kirjaukset FI'!$Q$9:$Q$209=""))+SUMPRODUCT(--('Kirjaukset FI'!$J$9:$J$209=$G49),--('Kirjaukset FI'!$A$9:$A$209="KIRJAUS"),--('Kirjaukset FI'!$Q$9:$Q$209&lt;&gt;""),--('Kirjaukset FI'!$R$9:$R$209="")))</s:f>
        <s:v/>
      </s:c>
    </s:row>
    <s:row r="50" ht="25" customHeight="1">
      <s:c r="A50" s="18" t="str">
        <s:f>IF(AND('Kirjaukset FI'!A50="KIRJAUS",'Kirjaukset FI'!M50&lt;&gt;""),IF(SUMPRODUCT(--('Kirjaukset FI'!$M$9:M50='Kirjaukset FI'!M50),--('Kirjaukset FI'!$A$9:A50="KIRJAUS"))=1,'Kirjaukset FI'!M50,""),"")</s:f>
        <s:v/>
      </s:c>
      <s:c r="B50" s="19" t="str">
        <s:f>IF($A50="","",SUMPRODUCT(--('Kirjaukset FI'!$M$9:$M$209=$A50),--('Kirjaukset FI'!$A$9:$A$209="KIRJAUS"),--('Kirjaukset FI'!$R$9:$R$209="ha"),'Kirjaukset FI'!$Q$9:$Q$209))</s:f>
        <s:v/>
      </s:c>
      <s:c r="C50" s="19" t="str">
        <s:f>IF($A50="","",SUMPRODUCT(--('Kirjaukset FI'!$M$9:$M$209=$A50),--('Kirjaukset FI'!$A$9:$A$209="KIRJAUS"),--('Kirjaukset FI'!$R$9:$R$209="acre"),'Kirjaukset FI'!$Q$9:$Q$209))</s:f>
        <s:v/>
      </s:c>
      <s:c r="D50" s="19" t="str">
        <s:f>IF($A50="","",SUMPRODUCT(--('Kirjaukset FI'!$M$9:$M$209=$A50),--('Kirjaukset FI'!$A$9:$A$209="KIRJAUS"),--('Kirjaukset FI'!$R$9:$R$209="m²"),'Kirjaukset FI'!$Q$9:$Q$209))</s:f>
        <s:v/>
      </s:c>
      <s:c r="E50" s="20" t="str">
        <s:f>IF($A50="","",SUMPRODUCT(--('Kirjaukset FI'!$M$9:$M$209=$A50),--('Kirjaukset FI'!$A$9:$A$209="KIRJAUS"),--('Kirjaukset FI'!$Q$9:$Q$209=""))+SUMPRODUCT(--('Kirjaukset FI'!$M$9:$M$209=$A50),--('Kirjaukset FI'!$A$9:$A$209="KIRJAUS"),--('Kirjaukset FI'!$Q$9:$Q$209&lt;&gt;""),--('Kirjaukset FI'!$R$9:$R$209="")))</s:f>
        <s:v/>
      </s:c>
      <s:c r="F50" s="21" t="n"/>
      <s:c r="G50" s="18" t="str">
        <s:f>IF(AND('Kirjaukset FI'!A50="KIRJAUS",'Kirjaukset FI'!J50&lt;&gt;""),IF(SUMPRODUCT(--('Kirjaukset FI'!$J$9:J50='Kirjaukset FI'!J50),--('Kirjaukset FI'!$A$9:A50="KIRJAUS"))=1,'Kirjaukset FI'!J50,""),"")</s:f>
        <s:v/>
      </s:c>
      <s:c r="H50" s="19" t="str">
        <s:f>IF($G50="","",SUMPRODUCT(--('Kirjaukset FI'!$J$9:$J$209=$G50),--('Kirjaukset FI'!$A$9:$A$209="KIRJAUS"),--('Kirjaukset FI'!$R$9:$R$209="ha"),'Kirjaukset FI'!$Q$9:$Q$209))</s:f>
        <s:v/>
      </s:c>
      <s:c r="I50" s="19" t="str">
        <s:f>IF($G50="","",SUMPRODUCT(--('Kirjaukset FI'!$J$9:$J$209=$G50),--('Kirjaukset FI'!$A$9:$A$209="KIRJAUS"),--('Kirjaukset FI'!$R$9:$R$209="acre"),'Kirjaukset FI'!$Q$9:$Q$209))</s:f>
        <s:v/>
      </s:c>
      <s:c r="J50" s="19" t="str">
        <s:f>IF($G50="","",SUMPRODUCT(--('Kirjaukset FI'!$J$9:$J$209=$G50),--('Kirjaukset FI'!$A$9:$A$209="KIRJAUS"),--('Kirjaukset FI'!$R$9:$R$209="m²"),'Kirjaukset FI'!$Q$9:$Q$209))</s:f>
        <s:v/>
      </s:c>
      <s:c r="K50" s="20" t="str">
        <s:f>IF($G50="","",SUMPRODUCT(--('Kirjaukset FI'!$J$9:$J$209=$G50),--('Kirjaukset FI'!$A$9:$A$209="KIRJAUS"),--('Kirjaukset FI'!$Q$9:$Q$209=""))+SUMPRODUCT(--('Kirjaukset FI'!$J$9:$J$209=$G50),--('Kirjaukset FI'!$A$9:$A$209="KIRJAUS"),--('Kirjaukset FI'!$Q$9:$Q$209&lt;&gt;""),--('Kirjaukset FI'!$R$9:$R$209="")))</s:f>
        <s:v/>
      </s:c>
    </s:row>
    <s:row r="51" ht="25" customHeight="1">
      <s:c r="A51" s="18" t="str">
        <s:f>IF(AND('Kirjaukset FI'!A51="KIRJAUS",'Kirjaukset FI'!M51&lt;&gt;""),IF(SUMPRODUCT(--('Kirjaukset FI'!$M$9:M51='Kirjaukset FI'!M51),--('Kirjaukset FI'!$A$9:A51="KIRJAUS"))=1,'Kirjaukset FI'!M51,""),"")</s:f>
        <s:v/>
      </s:c>
      <s:c r="B51" s="19" t="str">
        <s:f>IF($A51="","",SUMPRODUCT(--('Kirjaukset FI'!$M$9:$M$209=$A51),--('Kirjaukset FI'!$A$9:$A$209="KIRJAUS"),--('Kirjaukset FI'!$R$9:$R$209="ha"),'Kirjaukset FI'!$Q$9:$Q$209))</s:f>
        <s:v/>
      </s:c>
      <s:c r="C51" s="19" t="str">
        <s:f>IF($A51="","",SUMPRODUCT(--('Kirjaukset FI'!$M$9:$M$209=$A51),--('Kirjaukset FI'!$A$9:$A$209="KIRJAUS"),--('Kirjaukset FI'!$R$9:$R$209="acre"),'Kirjaukset FI'!$Q$9:$Q$209))</s:f>
        <s:v/>
      </s:c>
      <s:c r="D51" s="19" t="str">
        <s:f>IF($A51="","",SUMPRODUCT(--('Kirjaukset FI'!$M$9:$M$209=$A51),--('Kirjaukset FI'!$A$9:$A$209="KIRJAUS"),--('Kirjaukset FI'!$R$9:$R$209="m²"),'Kirjaukset FI'!$Q$9:$Q$209))</s:f>
        <s:v/>
      </s:c>
      <s:c r="E51" s="20" t="str">
        <s:f>IF($A51="","",SUMPRODUCT(--('Kirjaukset FI'!$M$9:$M$209=$A51),--('Kirjaukset FI'!$A$9:$A$209="KIRJAUS"),--('Kirjaukset FI'!$Q$9:$Q$209=""))+SUMPRODUCT(--('Kirjaukset FI'!$M$9:$M$209=$A51),--('Kirjaukset FI'!$A$9:$A$209="KIRJAUS"),--('Kirjaukset FI'!$Q$9:$Q$209&lt;&gt;""),--('Kirjaukset FI'!$R$9:$R$209="")))</s:f>
        <s:v/>
      </s:c>
      <s:c r="F51" s="21" t="n"/>
      <s:c r="G51" s="18" t="str">
        <s:f>IF(AND('Kirjaukset FI'!A51="KIRJAUS",'Kirjaukset FI'!J51&lt;&gt;""),IF(SUMPRODUCT(--('Kirjaukset FI'!$J$9:J51='Kirjaukset FI'!J51),--('Kirjaukset FI'!$A$9:A51="KIRJAUS"))=1,'Kirjaukset FI'!J51,""),"")</s:f>
        <s:v/>
      </s:c>
      <s:c r="H51" s="19" t="str">
        <s:f>IF($G51="","",SUMPRODUCT(--('Kirjaukset FI'!$J$9:$J$209=$G51),--('Kirjaukset FI'!$A$9:$A$209="KIRJAUS"),--('Kirjaukset FI'!$R$9:$R$209="ha"),'Kirjaukset FI'!$Q$9:$Q$209))</s:f>
        <s:v/>
      </s:c>
      <s:c r="I51" s="19" t="str">
        <s:f>IF($G51="","",SUMPRODUCT(--('Kirjaukset FI'!$J$9:$J$209=$G51),--('Kirjaukset FI'!$A$9:$A$209="KIRJAUS"),--('Kirjaukset FI'!$R$9:$R$209="acre"),'Kirjaukset FI'!$Q$9:$Q$209))</s:f>
        <s:v/>
      </s:c>
      <s:c r="J51" s="19" t="str">
        <s:f>IF($G51="","",SUMPRODUCT(--('Kirjaukset FI'!$J$9:$J$209=$G51),--('Kirjaukset FI'!$A$9:$A$209="KIRJAUS"),--('Kirjaukset FI'!$R$9:$R$209="m²"),'Kirjaukset FI'!$Q$9:$Q$209))</s:f>
        <s:v/>
      </s:c>
      <s:c r="K51" s="20" t="str">
        <s:f>IF($G51="","",SUMPRODUCT(--('Kirjaukset FI'!$J$9:$J$209=$G51),--('Kirjaukset FI'!$A$9:$A$209="KIRJAUS"),--('Kirjaukset FI'!$Q$9:$Q$209=""))+SUMPRODUCT(--('Kirjaukset FI'!$J$9:$J$209=$G51),--('Kirjaukset FI'!$A$9:$A$209="KIRJAUS"),--('Kirjaukset FI'!$Q$9:$Q$209&lt;&gt;""),--('Kirjaukset FI'!$R$9:$R$209="")))</s:f>
        <s:v/>
      </s:c>
    </s:row>
    <s:row r="52" ht="25" customHeight="1">
      <s:c r="A52" s="18" t="str">
        <s:f>IF(AND('Kirjaukset FI'!A52="KIRJAUS",'Kirjaukset FI'!M52&lt;&gt;""),IF(SUMPRODUCT(--('Kirjaukset FI'!$M$9:M52='Kirjaukset FI'!M52),--('Kirjaukset FI'!$A$9:A52="KIRJAUS"))=1,'Kirjaukset FI'!M52,""),"")</s:f>
        <s:v/>
      </s:c>
      <s:c r="B52" s="19" t="str">
        <s:f>IF($A52="","",SUMPRODUCT(--('Kirjaukset FI'!$M$9:$M$209=$A52),--('Kirjaukset FI'!$A$9:$A$209="KIRJAUS"),--('Kirjaukset FI'!$R$9:$R$209="ha"),'Kirjaukset FI'!$Q$9:$Q$209))</s:f>
        <s:v/>
      </s:c>
      <s:c r="C52" s="19" t="str">
        <s:f>IF($A52="","",SUMPRODUCT(--('Kirjaukset FI'!$M$9:$M$209=$A52),--('Kirjaukset FI'!$A$9:$A$209="KIRJAUS"),--('Kirjaukset FI'!$R$9:$R$209="acre"),'Kirjaukset FI'!$Q$9:$Q$209))</s:f>
        <s:v/>
      </s:c>
      <s:c r="D52" s="19" t="str">
        <s:f>IF($A52="","",SUMPRODUCT(--('Kirjaukset FI'!$M$9:$M$209=$A52),--('Kirjaukset FI'!$A$9:$A$209="KIRJAUS"),--('Kirjaukset FI'!$R$9:$R$209="m²"),'Kirjaukset FI'!$Q$9:$Q$209))</s:f>
        <s:v/>
      </s:c>
      <s:c r="E52" s="20" t="str">
        <s:f>IF($A52="","",SUMPRODUCT(--('Kirjaukset FI'!$M$9:$M$209=$A52),--('Kirjaukset FI'!$A$9:$A$209="KIRJAUS"),--('Kirjaukset FI'!$Q$9:$Q$209=""))+SUMPRODUCT(--('Kirjaukset FI'!$M$9:$M$209=$A52),--('Kirjaukset FI'!$A$9:$A$209="KIRJAUS"),--('Kirjaukset FI'!$Q$9:$Q$209&lt;&gt;""),--('Kirjaukset FI'!$R$9:$R$209="")))</s:f>
        <s:v/>
      </s:c>
      <s:c r="F52" s="21" t="n"/>
      <s:c r="G52" s="18" t="str">
        <s:f>IF(AND('Kirjaukset FI'!A52="KIRJAUS",'Kirjaukset FI'!J52&lt;&gt;""),IF(SUMPRODUCT(--('Kirjaukset FI'!$J$9:J52='Kirjaukset FI'!J52),--('Kirjaukset FI'!$A$9:A52="KIRJAUS"))=1,'Kirjaukset FI'!J52,""),"")</s:f>
        <s:v/>
      </s:c>
      <s:c r="H52" s="19" t="str">
        <s:f>IF($G52="","",SUMPRODUCT(--('Kirjaukset FI'!$J$9:$J$209=$G52),--('Kirjaukset FI'!$A$9:$A$209="KIRJAUS"),--('Kirjaukset FI'!$R$9:$R$209="ha"),'Kirjaukset FI'!$Q$9:$Q$209))</s:f>
        <s:v/>
      </s:c>
      <s:c r="I52" s="19" t="str">
        <s:f>IF($G52="","",SUMPRODUCT(--('Kirjaukset FI'!$J$9:$J$209=$G52),--('Kirjaukset FI'!$A$9:$A$209="KIRJAUS"),--('Kirjaukset FI'!$R$9:$R$209="acre"),'Kirjaukset FI'!$Q$9:$Q$209))</s:f>
        <s:v/>
      </s:c>
      <s:c r="J52" s="19" t="str">
        <s:f>IF($G52="","",SUMPRODUCT(--('Kirjaukset FI'!$J$9:$J$209=$G52),--('Kirjaukset FI'!$A$9:$A$209="KIRJAUS"),--('Kirjaukset FI'!$R$9:$R$209="m²"),'Kirjaukset FI'!$Q$9:$Q$209))</s:f>
        <s:v/>
      </s:c>
      <s:c r="K52" s="20" t="str">
        <s:f>IF($G52="","",SUMPRODUCT(--('Kirjaukset FI'!$J$9:$J$209=$G52),--('Kirjaukset FI'!$A$9:$A$209="KIRJAUS"),--('Kirjaukset FI'!$Q$9:$Q$209=""))+SUMPRODUCT(--('Kirjaukset FI'!$J$9:$J$209=$G52),--('Kirjaukset FI'!$A$9:$A$209="KIRJAUS"),--('Kirjaukset FI'!$Q$9:$Q$209&lt;&gt;""),--('Kirjaukset FI'!$R$9:$R$209="")))</s:f>
        <s:v/>
      </s:c>
    </s:row>
    <s:row r="53" ht="25" customHeight="1">
      <s:c r="A53" s="18" t="str">
        <s:f>IF(AND('Kirjaukset FI'!A53="KIRJAUS",'Kirjaukset FI'!M53&lt;&gt;""),IF(SUMPRODUCT(--('Kirjaukset FI'!$M$9:M53='Kirjaukset FI'!M53),--('Kirjaukset FI'!$A$9:A53="KIRJAUS"))=1,'Kirjaukset FI'!M53,""),"")</s:f>
        <s:v/>
      </s:c>
      <s:c r="B53" s="19" t="str">
        <s:f>IF($A53="","",SUMPRODUCT(--('Kirjaukset FI'!$M$9:$M$209=$A53),--('Kirjaukset FI'!$A$9:$A$209="KIRJAUS"),--('Kirjaukset FI'!$R$9:$R$209="ha"),'Kirjaukset FI'!$Q$9:$Q$209))</s:f>
        <s:v/>
      </s:c>
      <s:c r="C53" s="19" t="str">
        <s:f>IF($A53="","",SUMPRODUCT(--('Kirjaukset FI'!$M$9:$M$209=$A53),--('Kirjaukset FI'!$A$9:$A$209="KIRJAUS"),--('Kirjaukset FI'!$R$9:$R$209="acre"),'Kirjaukset FI'!$Q$9:$Q$209))</s:f>
        <s:v/>
      </s:c>
      <s:c r="D53" s="19" t="str">
        <s:f>IF($A53="","",SUMPRODUCT(--('Kirjaukset FI'!$M$9:$M$209=$A53),--('Kirjaukset FI'!$A$9:$A$209="KIRJAUS"),--('Kirjaukset FI'!$R$9:$R$209="m²"),'Kirjaukset FI'!$Q$9:$Q$209))</s:f>
        <s:v/>
      </s:c>
      <s:c r="E53" s="20" t="str">
        <s:f>IF($A53="","",SUMPRODUCT(--('Kirjaukset FI'!$M$9:$M$209=$A53),--('Kirjaukset FI'!$A$9:$A$209="KIRJAUS"),--('Kirjaukset FI'!$Q$9:$Q$209=""))+SUMPRODUCT(--('Kirjaukset FI'!$M$9:$M$209=$A53),--('Kirjaukset FI'!$A$9:$A$209="KIRJAUS"),--('Kirjaukset FI'!$Q$9:$Q$209&lt;&gt;""),--('Kirjaukset FI'!$R$9:$R$209="")))</s:f>
        <s:v/>
      </s:c>
      <s:c r="F53" s="21" t="n"/>
      <s:c r="G53" s="18" t="str">
        <s:f>IF(AND('Kirjaukset FI'!A53="KIRJAUS",'Kirjaukset FI'!J53&lt;&gt;""),IF(SUMPRODUCT(--('Kirjaukset FI'!$J$9:J53='Kirjaukset FI'!J53),--('Kirjaukset FI'!$A$9:A53="KIRJAUS"))=1,'Kirjaukset FI'!J53,""),"")</s:f>
        <s:v/>
      </s:c>
      <s:c r="H53" s="19" t="str">
        <s:f>IF($G53="","",SUMPRODUCT(--('Kirjaukset FI'!$J$9:$J$209=$G53),--('Kirjaukset FI'!$A$9:$A$209="KIRJAUS"),--('Kirjaukset FI'!$R$9:$R$209="ha"),'Kirjaukset FI'!$Q$9:$Q$209))</s:f>
        <s:v/>
      </s:c>
      <s:c r="I53" s="19" t="str">
        <s:f>IF($G53="","",SUMPRODUCT(--('Kirjaukset FI'!$J$9:$J$209=$G53),--('Kirjaukset FI'!$A$9:$A$209="KIRJAUS"),--('Kirjaukset FI'!$R$9:$R$209="acre"),'Kirjaukset FI'!$Q$9:$Q$209))</s:f>
        <s:v/>
      </s:c>
      <s:c r="J53" s="19" t="str">
        <s:f>IF($G53="","",SUMPRODUCT(--('Kirjaukset FI'!$J$9:$J$209=$G53),--('Kirjaukset FI'!$A$9:$A$209="KIRJAUS"),--('Kirjaukset FI'!$R$9:$R$209="m²"),'Kirjaukset FI'!$Q$9:$Q$209))</s:f>
        <s:v/>
      </s:c>
      <s:c r="K53" s="20" t="str">
        <s:f>IF($G53="","",SUMPRODUCT(--('Kirjaukset FI'!$J$9:$J$209=$G53),--('Kirjaukset FI'!$A$9:$A$209="KIRJAUS"),--('Kirjaukset FI'!$Q$9:$Q$209=""))+SUMPRODUCT(--('Kirjaukset FI'!$J$9:$J$209=$G53),--('Kirjaukset FI'!$A$9:$A$209="KIRJAUS"),--('Kirjaukset FI'!$Q$9:$Q$209&lt;&gt;""),--('Kirjaukset FI'!$R$9:$R$209="")))</s:f>
        <s:v/>
      </s:c>
    </s:row>
    <s:row r="54" ht="25" customHeight="1">
      <s:c r="A54" s="18" t="str">
        <s:f>IF(AND('Kirjaukset FI'!A54="KIRJAUS",'Kirjaukset FI'!M54&lt;&gt;""),IF(SUMPRODUCT(--('Kirjaukset FI'!$M$9:M54='Kirjaukset FI'!M54),--('Kirjaukset FI'!$A$9:A54="KIRJAUS"))=1,'Kirjaukset FI'!M54,""),"")</s:f>
        <s:v/>
      </s:c>
      <s:c r="B54" s="19" t="str">
        <s:f>IF($A54="","",SUMPRODUCT(--('Kirjaukset FI'!$M$9:$M$209=$A54),--('Kirjaukset FI'!$A$9:$A$209="KIRJAUS"),--('Kirjaukset FI'!$R$9:$R$209="ha"),'Kirjaukset FI'!$Q$9:$Q$209))</s:f>
        <s:v/>
      </s:c>
      <s:c r="C54" s="19" t="str">
        <s:f>IF($A54="","",SUMPRODUCT(--('Kirjaukset FI'!$M$9:$M$209=$A54),--('Kirjaukset FI'!$A$9:$A$209="KIRJAUS"),--('Kirjaukset FI'!$R$9:$R$209="acre"),'Kirjaukset FI'!$Q$9:$Q$209))</s:f>
        <s:v/>
      </s:c>
      <s:c r="D54" s="19" t="str">
        <s:f>IF($A54="","",SUMPRODUCT(--('Kirjaukset FI'!$M$9:$M$209=$A54),--('Kirjaukset FI'!$A$9:$A$209="KIRJAUS"),--('Kirjaukset FI'!$R$9:$R$209="m²"),'Kirjaukset FI'!$Q$9:$Q$209))</s:f>
        <s:v/>
      </s:c>
      <s:c r="E54" s="20" t="str">
        <s:f>IF($A54="","",SUMPRODUCT(--('Kirjaukset FI'!$M$9:$M$209=$A54),--('Kirjaukset FI'!$A$9:$A$209="KIRJAUS"),--('Kirjaukset FI'!$Q$9:$Q$209=""))+SUMPRODUCT(--('Kirjaukset FI'!$M$9:$M$209=$A54),--('Kirjaukset FI'!$A$9:$A$209="KIRJAUS"),--('Kirjaukset FI'!$Q$9:$Q$209&lt;&gt;""),--('Kirjaukset FI'!$R$9:$R$209="")))</s:f>
        <s:v/>
      </s:c>
      <s:c r="F54" s="21" t="n"/>
      <s:c r="G54" s="18" t="str">
        <s:f>IF(AND('Kirjaukset FI'!A54="KIRJAUS",'Kirjaukset FI'!J54&lt;&gt;""),IF(SUMPRODUCT(--('Kirjaukset FI'!$J$9:J54='Kirjaukset FI'!J54),--('Kirjaukset FI'!$A$9:A54="KIRJAUS"))=1,'Kirjaukset FI'!J54,""),"")</s:f>
        <s:v/>
      </s:c>
      <s:c r="H54" s="19" t="str">
        <s:f>IF($G54="","",SUMPRODUCT(--('Kirjaukset FI'!$J$9:$J$209=$G54),--('Kirjaukset FI'!$A$9:$A$209="KIRJAUS"),--('Kirjaukset FI'!$R$9:$R$209="ha"),'Kirjaukset FI'!$Q$9:$Q$209))</s:f>
        <s:v/>
      </s:c>
      <s:c r="I54" s="19" t="str">
        <s:f>IF($G54="","",SUMPRODUCT(--('Kirjaukset FI'!$J$9:$J$209=$G54),--('Kirjaukset FI'!$A$9:$A$209="KIRJAUS"),--('Kirjaukset FI'!$R$9:$R$209="acre"),'Kirjaukset FI'!$Q$9:$Q$209))</s:f>
        <s:v/>
      </s:c>
      <s:c r="J54" s="19" t="str">
        <s:f>IF($G54="","",SUMPRODUCT(--('Kirjaukset FI'!$J$9:$J$209=$G54),--('Kirjaukset FI'!$A$9:$A$209="KIRJAUS"),--('Kirjaukset FI'!$R$9:$R$209="m²"),'Kirjaukset FI'!$Q$9:$Q$209))</s:f>
        <s:v/>
      </s:c>
      <s:c r="K54" s="20" t="str">
        <s:f>IF($G54="","",SUMPRODUCT(--('Kirjaukset FI'!$J$9:$J$209=$G54),--('Kirjaukset FI'!$A$9:$A$209="KIRJAUS"),--('Kirjaukset FI'!$Q$9:$Q$209=""))+SUMPRODUCT(--('Kirjaukset FI'!$J$9:$J$209=$G54),--('Kirjaukset FI'!$A$9:$A$209="KIRJAUS"),--('Kirjaukset FI'!$Q$9:$Q$209&lt;&gt;""),--('Kirjaukset FI'!$R$9:$R$209="")))</s:f>
        <s:v/>
      </s:c>
    </s:row>
    <s:row r="55" ht="25" customHeight="1">
      <s:c r="A55" s="18" t="str">
        <s:f>IF(AND('Kirjaukset FI'!A55="KIRJAUS",'Kirjaukset FI'!M55&lt;&gt;""),IF(SUMPRODUCT(--('Kirjaukset FI'!$M$9:M55='Kirjaukset FI'!M55),--('Kirjaukset FI'!$A$9:A55="KIRJAUS"))=1,'Kirjaukset FI'!M55,""),"")</s:f>
        <s:v/>
      </s:c>
      <s:c r="B55" s="19" t="str">
        <s:f>IF($A55="","",SUMPRODUCT(--('Kirjaukset FI'!$M$9:$M$209=$A55),--('Kirjaukset FI'!$A$9:$A$209="KIRJAUS"),--('Kirjaukset FI'!$R$9:$R$209="ha"),'Kirjaukset FI'!$Q$9:$Q$209))</s:f>
        <s:v/>
      </s:c>
      <s:c r="C55" s="19" t="str">
        <s:f>IF($A55="","",SUMPRODUCT(--('Kirjaukset FI'!$M$9:$M$209=$A55),--('Kirjaukset FI'!$A$9:$A$209="KIRJAUS"),--('Kirjaukset FI'!$R$9:$R$209="acre"),'Kirjaukset FI'!$Q$9:$Q$209))</s:f>
        <s:v/>
      </s:c>
      <s:c r="D55" s="19" t="str">
        <s:f>IF($A55="","",SUMPRODUCT(--('Kirjaukset FI'!$M$9:$M$209=$A55),--('Kirjaukset FI'!$A$9:$A$209="KIRJAUS"),--('Kirjaukset FI'!$R$9:$R$209="m²"),'Kirjaukset FI'!$Q$9:$Q$209))</s:f>
        <s:v/>
      </s:c>
      <s:c r="E55" s="20" t="str">
        <s:f>IF($A55="","",SUMPRODUCT(--('Kirjaukset FI'!$M$9:$M$209=$A55),--('Kirjaukset FI'!$A$9:$A$209="KIRJAUS"),--('Kirjaukset FI'!$Q$9:$Q$209=""))+SUMPRODUCT(--('Kirjaukset FI'!$M$9:$M$209=$A55),--('Kirjaukset FI'!$A$9:$A$209="KIRJAUS"),--('Kirjaukset FI'!$Q$9:$Q$209&lt;&gt;""),--('Kirjaukset FI'!$R$9:$R$209="")))</s:f>
        <s:v/>
      </s:c>
      <s:c r="F55" s="21" t="n"/>
      <s:c r="G55" s="18" t="str">
        <s:f>IF(AND('Kirjaukset FI'!A55="KIRJAUS",'Kirjaukset FI'!J55&lt;&gt;""),IF(SUMPRODUCT(--('Kirjaukset FI'!$J$9:J55='Kirjaukset FI'!J55),--('Kirjaukset FI'!$A$9:A55="KIRJAUS"))=1,'Kirjaukset FI'!J55,""),"")</s:f>
        <s:v/>
      </s:c>
      <s:c r="H55" s="19" t="str">
        <s:f>IF($G55="","",SUMPRODUCT(--('Kirjaukset FI'!$J$9:$J$209=$G55),--('Kirjaukset FI'!$A$9:$A$209="KIRJAUS"),--('Kirjaukset FI'!$R$9:$R$209="ha"),'Kirjaukset FI'!$Q$9:$Q$209))</s:f>
        <s:v/>
      </s:c>
      <s:c r="I55" s="19" t="str">
        <s:f>IF($G55="","",SUMPRODUCT(--('Kirjaukset FI'!$J$9:$J$209=$G55),--('Kirjaukset FI'!$A$9:$A$209="KIRJAUS"),--('Kirjaukset FI'!$R$9:$R$209="acre"),'Kirjaukset FI'!$Q$9:$Q$209))</s:f>
        <s:v/>
      </s:c>
      <s:c r="J55" s="19" t="str">
        <s:f>IF($G55="","",SUMPRODUCT(--('Kirjaukset FI'!$J$9:$J$209=$G55),--('Kirjaukset FI'!$A$9:$A$209="KIRJAUS"),--('Kirjaukset FI'!$R$9:$R$209="m²"),'Kirjaukset FI'!$Q$9:$Q$209))</s:f>
        <s:v/>
      </s:c>
      <s:c r="K55" s="20" t="str">
        <s:f>IF($G55="","",SUMPRODUCT(--('Kirjaukset FI'!$J$9:$J$209=$G55),--('Kirjaukset FI'!$A$9:$A$209="KIRJAUS"),--('Kirjaukset FI'!$Q$9:$Q$209=""))+SUMPRODUCT(--('Kirjaukset FI'!$J$9:$J$209=$G55),--('Kirjaukset FI'!$A$9:$A$209="KIRJAUS"),--('Kirjaukset FI'!$Q$9:$Q$209&lt;&gt;""),--('Kirjaukset FI'!$R$9:$R$209="")))</s:f>
        <s:v/>
      </s:c>
    </s:row>
    <s:row r="56" ht="25" customHeight="1">
      <s:c r="A56" s="18" t="str">
        <s:f>IF(AND('Kirjaukset FI'!A56="KIRJAUS",'Kirjaukset FI'!M56&lt;&gt;""),IF(SUMPRODUCT(--('Kirjaukset FI'!$M$9:M56='Kirjaukset FI'!M56),--('Kirjaukset FI'!$A$9:A56="KIRJAUS"))=1,'Kirjaukset FI'!M56,""),"")</s:f>
        <s:v/>
      </s:c>
      <s:c r="B56" s="19" t="str">
        <s:f>IF($A56="","",SUMPRODUCT(--('Kirjaukset FI'!$M$9:$M$209=$A56),--('Kirjaukset FI'!$A$9:$A$209="KIRJAUS"),--('Kirjaukset FI'!$R$9:$R$209="ha"),'Kirjaukset FI'!$Q$9:$Q$209))</s:f>
        <s:v/>
      </s:c>
      <s:c r="C56" s="19" t="str">
        <s:f>IF($A56="","",SUMPRODUCT(--('Kirjaukset FI'!$M$9:$M$209=$A56),--('Kirjaukset FI'!$A$9:$A$209="KIRJAUS"),--('Kirjaukset FI'!$R$9:$R$209="acre"),'Kirjaukset FI'!$Q$9:$Q$209))</s:f>
        <s:v/>
      </s:c>
      <s:c r="D56" s="19" t="str">
        <s:f>IF($A56="","",SUMPRODUCT(--('Kirjaukset FI'!$M$9:$M$209=$A56),--('Kirjaukset FI'!$A$9:$A$209="KIRJAUS"),--('Kirjaukset FI'!$R$9:$R$209="m²"),'Kirjaukset FI'!$Q$9:$Q$209))</s:f>
        <s:v/>
      </s:c>
      <s:c r="E56" s="20" t="str">
        <s:f>IF($A56="","",SUMPRODUCT(--('Kirjaukset FI'!$M$9:$M$209=$A56),--('Kirjaukset FI'!$A$9:$A$209="KIRJAUS"),--('Kirjaukset FI'!$Q$9:$Q$209=""))+SUMPRODUCT(--('Kirjaukset FI'!$M$9:$M$209=$A56),--('Kirjaukset FI'!$A$9:$A$209="KIRJAUS"),--('Kirjaukset FI'!$Q$9:$Q$209&lt;&gt;""),--('Kirjaukset FI'!$R$9:$R$209="")))</s:f>
        <s:v/>
      </s:c>
      <s:c r="F56" s="21" t="n"/>
      <s:c r="G56" s="18" t="str">
        <s:f>IF(AND('Kirjaukset FI'!A56="KIRJAUS",'Kirjaukset FI'!J56&lt;&gt;""),IF(SUMPRODUCT(--('Kirjaukset FI'!$J$9:J56='Kirjaukset FI'!J56),--('Kirjaukset FI'!$A$9:A56="KIRJAUS"))=1,'Kirjaukset FI'!J56,""),"")</s:f>
        <s:v/>
      </s:c>
      <s:c r="H56" s="19" t="str">
        <s:f>IF($G56="","",SUMPRODUCT(--('Kirjaukset FI'!$J$9:$J$209=$G56),--('Kirjaukset FI'!$A$9:$A$209="KIRJAUS"),--('Kirjaukset FI'!$R$9:$R$209="ha"),'Kirjaukset FI'!$Q$9:$Q$209))</s:f>
        <s:v/>
      </s:c>
      <s:c r="I56" s="19" t="str">
        <s:f>IF($G56="","",SUMPRODUCT(--('Kirjaukset FI'!$J$9:$J$209=$G56),--('Kirjaukset FI'!$A$9:$A$209="KIRJAUS"),--('Kirjaukset FI'!$R$9:$R$209="acre"),'Kirjaukset FI'!$Q$9:$Q$209))</s:f>
        <s:v/>
      </s:c>
      <s:c r="J56" s="19" t="str">
        <s:f>IF($G56="","",SUMPRODUCT(--('Kirjaukset FI'!$J$9:$J$209=$G56),--('Kirjaukset FI'!$A$9:$A$209="KIRJAUS"),--('Kirjaukset FI'!$R$9:$R$209="m²"),'Kirjaukset FI'!$Q$9:$Q$209))</s:f>
        <s:v/>
      </s:c>
      <s:c r="K56" s="20" t="str">
        <s:f>IF($G56="","",SUMPRODUCT(--('Kirjaukset FI'!$J$9:$J$209=$G56),--('Kirjaukset FI'!$A$9:$A$209="KIRJAUS"),--('Kirjaukset FI'!$Q$9:$Q$209=""))+SUMPRODUCT(--('Kirjaukset FI'!$J$9:$J$209=$G56),--('Kirjaukset FI'!$A$9:$A$209="KIRJAUS"),--('Kirjaukset FI'!$Q$9:$Q$209&lt;&gt;""),--('Kirjaukset FI'!$R$9:$R$209="")))</s:f>
        <s:v/>
      </s:c>
    </s:row>
    <s:row r="57" ht="25" customHeight="1">
      <s:c r="A57" s="18" t="str">
        <s:f>IF(AND('Kirjaukset FI'!A57="KIRJAUS",'Kirjaukset FI'!M57&lt;&gt;""),IF(SUMPRODUCT(--('Kirjaukset FI'!$M$9:M57='Kirjaukset FI'!M57),--('Kirjaukset FI'!$A$9:A57="KIRJAUS"))=1,'Kirjaukset FI'!M57,""),"")</s:f>
        <s:v/>
      </s:c>
      <s:c r="B57" s="19" t="str">
        <s:f>IF($A57="","",SUMPRODUCT(--('Kirjaukset FI'!$M$9:$M$209=$A57),--('Kirjaukset FI'!$A$9:$A$209="KIRJAUS"),--('Kirjaukset FI'!$R$9:$R$209="ha"),'Kirjaukset FI'!$Q$9:$Q$209))</s:f>
        <s:v/>
      </s:c>
      <s:c r="C57" s="19" t="str">
        <s:f>IF($A57="","",SUMPRODUCT(--('Kirjaukset FI'!$M$9:$M$209=$A57),--('Kirjaukset FI'!$A$9:$A$209="KIRJAUS"),--('Kirjaukset FI'!$R$9:$R$209="acre"),'Kirjaukset FI'!$Q$9:$Q$209))</s:f>
        <s:v/>
      </s:c>
      <s:c r="D57" s="19" t="str">
        <s:f>IF($A57="","",SUMPRODUCT(--('Kirjaukset FI'!$M$9:$M$209=$A57),--('Kirjaukset FI'!$A$9:$A$209="KIRJAUS"),--('Kirjaukset FI'!$R$9:$R$209="m²"),'Kirjaukset FI'!$Q$9:$Q$209))</s:f>
        <s:v/>
      </s:c>
      <s:c r="E57" s="20" t="str">
        <s:f>IF($A57="","",SUMPRODUCT(--('Kirjaukset FI'!$M$9:$M$209=$A57),--('Kirjaukset FI'!$A$9:$A$209="KIRJAUS"),--('Kirjaukset FI'!$Q$9:$Q$209=""))+SUMPRODUCT(--('Kirjaukset FI'!$M$9:$M$209=$A57),--('Kirjaukset FI'!$A$9:$A$209="KIRJAUS"),--('Kirjaukset FI'!$Q$9:$Q$209&lt;&gt;""),--('Kirjaukset FI'!$R$9:$R$209="")))</s:f>
        <s:v/>
      </s:c>
      <s:c r="F57" s="21" t="n"/>
      <s:c r="G57" s="18" t="str">
        <s:f>IF(AND('Kirjaukset FI'!A57="KIRJAUS",'Kirjaukset FI'!J57&lt;&gt;""),IF(SUMPRODUCT(--('Kirjaukset FI'!$J$9:J57='Kirjaukset FI'!J57),--('Kirjaukset FI'!$A$9:A57="KIRJAUS"))=1,'Kirjaukset FI'!J57,""),"")</s:f>
        <s:v/>
      </s:c>
      <s:c r="H57" s="19" t="str">
        <s:f>IF($G57="","",SUMPRODUCT(--('Kirjaukset FI'!$J$9:$J$209=$G57),--('Kirjaukset FI'!$A$9:$A$209="KIRJAUS"),--('Kirjaukset FI'!$R$9:$R$209="ha"),'Kirjaukset FI'!$Q$9:$Q$209))</s:f>
        <s:v/>
      </s:c>
      <s:c r="I57" s="19" t="str">
        <s:f>IF($G57="","",SUMPRODUCT(--('Kirjaukset FI'!$J$9:$J$209=$G57),--('Kirjaukset FI'!$A$9:$A$209="KIRJAUS"),--('Kirjaukset FI'!$R$9:$R$209="acre"),'Kirjaukset FI'!$Q$9:$Q$209))</s:f>
        <s:v/>
      </s:c>
      <s:c r="J57" s="19" t="str">
        <s:f>IF($G57="","",SUMPRODUCT(--('Kirjaukset FI'!$J$9:$J$209=$G57),--('Kirjaukset FI'!$A$9:$A$209="KIRJAUS"),--('Kirjaukset FI'!$R$9:$R$209="m²"),'Kirjaukset FI'!$Q$9:$Q$209))</s:f>
        <s:v/>
      </s:c>
      <s:c r="K57" s="20" t="str">
        <s:f>IF($G57="","",SUMPRODUCT(--('Kirjaukset FI'!$J$9:$J$209=$G57),--('Kirjaukset FI'!$A$9:$A$209="KIRJAUS"),--('Kirjaukset FI'!$Q$9:$Q$209=""))+SUMPRODUCT(--('Kirjaukset FI'!$J$9:$J$209=$G57),--('Kirjaukset FI'!$A$9:$A$209="KIRJAUS"),--('Kirjaukset FI'!$Q$9:$Q$209&lt;&gt;""),--('Kirjaukset FI'!$R$9:$R$209="")))</s:f>
        <s:v/>
      </s:c>
    </s:row>
    <s:row r="58" ht="25" customHeight="1">
      <s:c r="A58" s="18" t="str">
        <s:f>IF(AND('Kirjaukset FI'!A58="KIRJAUS",'Kirjaukset FI'!M58&lt;&gt;""),IF(SUMPRODUCT(--('Kirjaukset FI'!$M$9:M58='Kirjaukset FI'!M58),--('Kirjaukset FI'!$A$9:A58="KIRJAUS"))=1,'Kirjaukset FI'!M58,""),"")</s:f>
        <s:v/>
      </s:c>
      <s:c r="B58" s="19" t="str">
        <s:f>IF($A58="","",SUMPRODUCT(--('Kirjaukset FI'!$M$9:$M$209=$A58),--('Kirjaukset FI'!$A$9:$A$209="KIRJAUS"),--('Kirjaukset FI'!$R$9:$R$209="ha"),'Kirjaukset FI'!$Q$9:$Q$209))</s:f>
        <s:v/>
      </s:c>
      <s:c r="C58" s="19" t="str">
        <s:f>IF($A58="","",SUMPRODUCT(--('Kirjaukset FI'!$M$9:$M$209=$A58),--('Kirjaukset FI'!$A$9:$A$209="KIRJAUS"),--('Kirjaukset FI'!$R$9:$R$209="acre"),'Kirjaukset FI'!$Q$9:$Q$209))</s:f>
        <s:v/>
      </s:c>
      <s:c r="D58" s="19" t="str">
        <s:f>IF($A58="","",SUMPRODUCT(--('Kirjaukset FI'!$M$9:$M$209=$A58),--('Kirjaukset FI'!$A$9:$A$209="KIRJAUS"),--('Kirjaukset FI'!$R$9:$R$209="m²"),'Kirjaukset FI'!$Q$9:$Q$209))</s:f>
        <s:v/>
      </s:c>
      <s:c r="E58" s="20" t="str">
        <s:f>IF($A58="","",SUMPRODUCT(--('Kirjaukset FI'!$M$9:$M$209=$A58),--('Kirjaukset FI'!$A$9:$A$209="KIRJAUS"),--('Kirjaukset FI'!$Q$9:$Q$209=""))+SUMPRODUCT(--('Kirjaukset FI'!$M$9:$M$209=$A58),--('Kirjaukset FI'!$A$9:$A$209="KIRJAUS"),--('Kirjaukset FI'!$Q$9:$Q$209&lt;&gt;""),--('Kirjaukset FI'!$R$9:$R$209="")))</s:f>
        <s:v/>
      </s:c>
      <s:c r="F58" s="21" t="n"/>
      <s:c r="G58" s="18" t="str">
        <s:f>IF(AND('Kirjaukset FI'!A58="KIRJAUS",'Kirjaukset FI'!J58&lt;&gt;""),IF(SUMPRODUCT(--('Kirjaukset FI'!$J$9:J58='Kirjaukset FI'!J58),--('Kirjaukset FI'!$A$9:A58="KIRJAUS"))=1,'Kirjaukset FI'!J58,""),"")</s:f>
        <s:v/>
      </s:c>
      <s:c r="H58" s="19" t="str">
        <s:f>IF($G58="","",SUMPRODUCT(--('Kirjaukset FI'!$J$9:$J$209=$G58),--('Kirjaukset FI'!$A$9:$A$209="KIRJAUS"),--('Kirjaukset FI'!$R$9:$R$209="ha"),'Kirjaukset FI'!$Q$9:$Q$209))</s:f>
        <s:v/>
      </s:c>
      <s:c r="I58" s="19" t="str">
        <s:f>IF($G58="","",SUMPRODUCT(--('Kirjaukset FI'!$J$9:$J$209=$G58),--('Kirjaukset FI'!$A$9:$A$209="KIRJAUS"),--('Kirjaukset FI'!$R$9:$R$209="acre"),'Kirjaukset FI'!$Q$9:$Q$209))</s:f>
        <s:v/>
      </s:c>
      <s:c r="J58" s="19" t="str">
        <s:f>IF($G58="","",SUMPRODUCT(--('Kirjaukset FI'!$J$9:$J$209=$G58),--('Kirjaukset FI'!$A$9:$A$209="KIRJAUS"),--('Kirjaukset FI'!$R$9:$R$209="m²"),'Kirjaukset FI'!$Q$9:$Q$209))</s:f>
        <s:v/>
      </s:c>
      <s:c r="K58" s="20" t="str">
        <s:f>IF($G58="","",SUMPRODUCT(--('Kirjaukset FI'!$J$9:$J$209=$G58),--('Kirjaukset FI'!$A$9:$A$209="KIRJAUS"),--('Kirjaukset FI'!$Q$9:$Q$209=""))+SUMPRODUCT(--('Kirjaukset FI'!$J$9:$J$209=$G58),--('Kirjaukset FI'!$A$9:$A$209="KIRJAUS"),--('Kirjaukset FI'!$Q$9:$Q$209&lt;&gt;""),--('Kirjaukset FI'!$R$9:$R$209="")))</s:f>
        <s:v/>
      </s:c>
    </s:row>
    <s:row r="59" ht="25" customHeight="1">
      <s:c r="A59" s="18" t="str">
        <s:f>IF(AND('Kirjaukset FI'!A59="KIRJAUS",'Kirjaukset FI'!M59&lt;&gt;""),IF(SUMPRODUCT(--('Kirjaukset FI'!$M$9:M59='Kirjaukset FI'!M59),--('Kirjaukset FI'!$A$9:A59="KIRJAUS"))=1,'Kirjaukset FI'!M59,""),"")</s:f>
        <s:v/>
      </s:c>
      <s:c r="B59" s="19" t="str">
        <s:f>IF($A59="","",SUMPRODUCT(--('Kirjaukset FI'!$M$9:$M$209=$A59),--('Kirjaukset FI'!$A$9:$A$209="KIRJAUS"),--('Kirjaukset FI'!$R$9:$R$209="ha"),'Kirjaukset FI'!$Q$9:$Q$209))</s:f>
        <s:v/>
      </s:c>
      <s:c r="C59" s="19" t="str">
        <s:f>IF($A59="","",SUMPRODUCT(--('Kirjaukset FI'!$M$9:$M$209=$A59),--('Kirjaukset FI'!$A$9:$A$209="KIRJAUS"),--('Kirjaukset FI'!$R$9:$R$209="acre"),'Kirjaukset FI'!$Q$9:$Q$209))</s:f>
        <s:v/>
      </s:c>
      <s:c r="D59" s="19" t="str">
        <s:f>IF($A59="","",SUMPRODUCT(--('Kirjaukset FI'!$M$9:$M$209=$A59),--('Kirjaukset FI'!$A$9:$A$209="KIRJAUS"),--('Kirjaukset FI'!$R$9:$R$209="m²"),'Kirjaukset FI'!$Q$9:$Q$209))</s:f>
        <s:v/>
      </s:c>
      <s:c r="E59" s="20" t="str">
        <s:f>IF($A59="","",SUMPRODUCT(--('Kirjaukset FI'!$M$9:$M$209=$A59),--('Kirjaukset FI'!$A$9:$A$209="KIRJAUS"),--('Kirjaukset FI'!$Q$9:$Q$209=""))+SUMPRODUCT(--('Kirjaukset FI'!$M$9:$M$209=$A59),--('Kirjaukset FI'!$A$9:$A$209="KIRJAUS"),--('Kirjaukset FI'!$Q$9:$Q$209&lt;&gt;""),--('Kirjaukset FI'!$R$9:$R$209="")))</s:f>
        <s:v/>
      </s:c>
      <s:c r="F59" s="21" t="n"/>
      <s:c r="G59" s="18" t="str">
        <s:f>IF(AND('Kirjaukset FI'!A59="KIRJAUS",'Kirjaukset FI'!J59&lt;&gt;""),IF(SUMPRODUCT(--('Kirjaukset FI'!$J$9:J59='Kirjaukset FI'!J59),--('Kirjaukset FI'!$A$9:A59="KIRJAUS"))=1,'Kirjaukset FI'!J59,""),"")</s:f>
        <s:v/>
      </s:c>
      <s:c r="H59" s="19" t="str">
        <s:f>IF($G59="","",SUMPRODUCT(--('Kirjaukset FI'!$J$9:$J$209=$G59),--('Kirjaukset FI'!$A$9:$A$209="KIRJAUS"),--('Kirjaukset FI'!$R$9:$R$209="ha"),'Kirjaukset FI'!$Q$9:$Q$209))</s:f>
        <s:v/>
      </s:c>
      <s:c r="I59" s="19" t="str">
        <s:f>IF($G59="","",SUMPRODUCT(--('Kirjaukset FI'!$J$9:$J$209=$G59),--('Kirjaukset FI'!$A$9:$A$209="KIRJAUS"),--('Kirjaukset FI'!$R$9:$R$209="acre"),'Kirjaukset FI'!$Q$9:$Q$209))</s:f>
        <s:v/>
      </s:c>
      <s:c r="J59" s="19" t="str">
        <s:f>IF($G59="","",SUMPRODUCT(--('Kirjaukset FI'!$J$9:$J$209=$G59),--('Kirjaukset FI'!$A$9:$A$209="KIRJAUS"),--('Kirjaukset FI'!$R$9:$R$209="m²"),'Kirjaukset FI'!$Q$9:$Q$209))</s:f>
        <s:v/>
      </s:c>
      <s:c r="K59" s="20" t="str">
        <s:f>IF($G59="","",SUMPRODUCT(--('Kirjaukset FI'!$J$9:$J$209=$G59),--('Kirjaukset FI'!$A$9:$A$209="KIRJAUS"),--('Kirjaukset FI'!$Q$9:$Q$209=""))+SUMPRODUCT(--('Kirjaukset FI'!$J$9:$J$209=$G59),--('Kirjaukset FI'!$A$9:$A$209="KIRJAUS"),--('Kirjaukset FI'!$Q$9:$Q$209&lt;&gt;""),--('Kirjaukset FI'!$R$9:$R$209="")))</s:f>
        <s:v/>
      </s:c>
    </s:row>
    <s:row r="60" ht="25" customHeight="1">
      <s:c r="A60" s="18" t="str">
        <s:f>IF(AND('Kirjaukset FI'!A60="KIRJAUS",'Kirjaukset FI'!M60&lt;&gt;""),IF(SUMPRODUCT(--('Kirjaukset FI'!$M$9:M60='Kirjaukset FI'!M60),--('Kirjaukset FI'!$A$9:A60="KIRJAUS"))=1,'Kirjaukset FI'!M60,""),"")</s:f>
        <s:v/>
      </s:c>
      <s:c r="B60" s="19" t="str">
        <s:f>IF($A60="","",SUMPRODUCT(--('Kirjaukset FI'!$M$9:$M$209=$A60),--('Kirjaukset FI'!$A$9:$A$209="KIRJAUS"),--('Kirjaukset FI'!$R$9:$R$209="ha"),'Kirjaukset FI'!$Q$9:$Q$209))</s:f>
        <s:v/>
      </s:c>
      <s:c r="C60" s="19" t="str">
        <s:f>IF($A60="","",SUMPRODUCT(--('Kirjaukset FI'!$M$9:$M$209=$A60),--('Kirjaukset FI'!$A$9:$A$209="KIRJAUS"),--('Kirjaukset FI'!$R$9:$R$209="acre"),'Kirjaukset FI'!$Q$9:$Q$209))</s:f>
        <s:v/>
      </s:c>
      <s:c r="D60" s="19" t="str">
        <s:f>IF($A60="","",SUMPRODUCT(--('Kirjaukset FI'!$M$9:$M$209=$A60),--('Kirjaukset FI'!$A$9:$A$209="KIRJAUS"),--('Kirjaukset FI'!$R$9:$R$209="m²"),'Kirjaukset FI'!$Q$9:$Q$209))</s:f>
        <s:v/>
      </s:c>
      <s:c r="E60" s="20" t="str">
        <s:f>IF($A60="","",SUMPRODUCT(--('Kirjaukset FI'!$M$9:$M$209=$A60),--('Kirjaukset FI'!$A$9:$A$209="KIRJAUS"),--('Kirjaukset FI'!$Q$9:$Q$209=""))+SUMPRODUCT(--('Kirjaukset FI'!$M$9:$M$209=$A60),--('Kirjaukset FI'!$A$9:$A$209="KIRJAUS"),--('Kirjaukset FI'!$Q$9:$Q$209&lt;&gt;""),--('Kirjaukset FI'!$R$9:$R$209="")))</s:f>
        <s:v/>
      </s:c>
      <s:c r="F60" s="21" t="n"/>
      <s:c r="G60" s="18" t="str">
        <s:f>IF(AND('Kirjaukset FI'!A60="KIRJAUS",'Kirjaukset FI'!J60&lt;&gt;""),IF(SUMPRODUCT(--('Kirjaukset FI'!$J$9:J60='Kirjaukset FI'!J60),--('Kirjaukset FI'!$A$9:A60="KIRJAUS"))=1,'Kirjaukset FI'!J60,""),"")</s:f>
        <s:v/>
      </s:c>
      <s:c r="H60" s="19" t="str">
        <s:f>IF($G60="","",SUMPRODUCT(--('Kirjaukset FI'!$J$9:$J$209=$G60),--('Kirjaukset FI'!$A$9:$A$209="KIRJAUS"),--('Kirjaukset FI'!$R$9:$R$209="ha"),'Kirjaukset FI'!$Q$9:$Q$209))</s:f>
        <s:v/>
      </s:c>
      <s:c r="I60" s="19" t="str">
        <s:f>IF($G60="","",SUMPRODUCT(--('Kirjaukset FI'!$J$9:$J$209=$G60),--('Kirjaukset FI'!$A$9:$A$209="KIRJAUS"),--('Kirjaukset FI'!$R$9:$R$209="acre"),'Kirjaukset FI'!$Q$9:$Q$209))</s:f>
        <s:v/>
      </s:c>
      <s:c r="J60" s="19" t="str">
        <s:f>IF($G60="","",SUMPRODUCT(--('Kirjaukset FI'!$J$9:$J$209=$G60),--('Kirjaukset FI'!$A$9:$A$209="KIRJAUS"),--('Kirjaukset FI'!$R$9:$R$209="m²"),'Kirjaukset FI'!$Q$9:$Q$209))</s:f>
        <s:v/>
      </s:c>
      <s:c r="K60" s="20" t="str">
        <s:f>IF($G60="","",SUMPRODUCT(--('Kirjaukset FI'!$J$9:$J$209=$G60),--('Kirjaukset FI'!$A$9:$A$209="KIRJAUS"),--('Kirjaukset FI'!$Q$9:$Q$209=""))+SUMPRODUCT(--('Kirjaukset FI'!$J$9:$J$209=$G60),--('Kirjaukset FI'!$A$9:$A$209="KIRJAUS"),--('Kirjaukset FI'!$Q$9:$Q$209&lt;&gt;""),--('Kirjaukset FI'!$R$9:$R$209="")))</s:f>
        <s:v/>
      </s:c>
    </s:row>
    <s:row r="61" ht="25" customHeight="1">
      <s:c r="A61" s="18" t="str">
        <s:f>IF(AND('Kirjaukset FI'!A61="KIRJAUS",'Kirjaukset FI'!M61&lt;&gt;""),IF(SUMPRODUCT(--('Kirjaukset FI'!$M$9:M61='Kirjaukset FI'!M61),--('Kirjaukset FI'!$A$9:A61="KIRJAUS"))=1,'Kirjaukset FI'!M61,""),"")</s:f>
        <s:v/>
      </s:c>
      <s:c r="B61" s="19" t="str">
        <s:f>IF($A61="","",SUMPRODUCT(--('Kirjaukset FI'!$M$9:$M$209=$A61),--('Kirjaukset FI'!$A$9:$A$209="KIRJAUS"),--('Kirjaukset FI'!$R$9:$R$209="ha"),'Kirjaukset FI'!$Q$9:$Q$209))</s:f>
        <s:v/>
      </s:c>
      <s:c r="C61" s="19" t="str">
        <s:f>IF($A61="","",SUMPRODUCT(--('Kirjaukset FI'!$M$9:$M$209=$A61),--('Kirjaukset FI'!$A$9:$A$209="KIRJAUS"),--('Kirjaukset FI'!$R$9:$R$209="acre"),'Kirjaukset FI'!$Q$9:$Q$209))</s:f>
        <s:v/>
      </s:c>
      <s:c r="D61" s="19" t="str">
        <s:f>IF($A61="","",SUMPRODUCT(--('Kirjaukset FI'!$M$9:$M$209=$A61),--('Kirjaukset FI'!$A$9:$A$209="KIRJAUS"),--('Kirjaukset FI'!$R$9:$R$209="m²"),'Kirjaukset FI'!$Q$9:$Q$209))</s:f>
        <s:v/>
      </s:c>
      <s:c r="E61" s="20" t="str">
        <s:f>IF($A61="","",SUMPRODUCT(--('Kirjaukset FI'!$M$9:$M$209=$A61),--('Kirjaukset FI'!$A$9:$A$209="KIRJAUS"),--('Kirjaukset FI'!$Q$9:$Q$209=""))+SUMPRODUCT(--('Kirjaukset FI'!$M$9:$M$209=$A61),--('Kirjaukset FI'!$A$9:$A$209="KIRJAUS"),--('Kirjaukset FI'!$Q$9:$Q$209&lt;&gt;""),--('Kirjaukset FI'!$R$9:$R$209="")))</s:f>
        <s:v/>
      </s:c>
      <s:c r="F61" s="21" t="n"/>
      <s:c r="G61" s="18" t="str">
        <s:f>IF(AND('Kirjaukset FI'!A61="KIRJAUS",'Kirjaukset FI'!J61&lt;&gt;""),IF(SUMPRODUCT(--('Kirjaukset FI'!$J$9:J61='Kirjaukset FI'!J61),--('Kirjaukset FI'!$A$9:A61="KIRJAUS"))=1,'Kirjaukset FI'!J61,""),"")</s:f>
        <s:v/>
      </s:c>
      <s:c r="H61" s="19" t="str">
        <s:f>IF($G61="","",SUMPRODUCT(--('Kirjaukset FI'!$J$9:$J$209=$G61),--('Kirjaukset FI'!$A$9:$A$209="KIRJAUS"),--('Kirjaukset FI'!$R$9:$R$209="ha"),'Kirjaukset FI'!$Q$9:$Q$209))</s:f>
        <s:v/>
      </s:c>
      <s:c r="I61" s="19" t="str">
        <s:f>IF($G61="","",SUMPRODUCT(--('Kirjaukset FI'!$J$9:$J$209=$G61),--('Kirjaukset FI'!$A$9:$A$209="KIRJAUS"),--('Kirjaukset FI'!$R$9:$R$209="acre"),'Kirjaukset FI'!$Q$9:$Q$209))</s:f>
        <s:v/>
      </s:c>
      <s:c r="J61" s="19" t="str">
        <s:f>IF($G61="","",SUMPRODUCT(--('Kirjaukset FI'!$J$9:$J$209=$G61),--('Kirjaukset FI'!$A$9:$A$209="KIRJAUS"),--('Kirjaukset FI'!$R$9:$R$209="m²"),'Kirjaukset FI'!$Q$9:$Q$209))</s:f>
        <s:v/>
      </s:c>
      <s:c r="K61" s="20" t="str">
        <s:f>IF($G61="","",SUMPRODUCT(--('Kirjaukset FI'!$J$9:$J$209=$G61),--('Kirjaukset FI'!$A$9:$A$209="KIRJAUS"),--('Kirjaukset FI'!$Q$9:$Q$209=""))+SUMPRODUCT(--('Kirjaukset FI'!$J$9:$J$209=$G61),--('Kirjaukset FI'!$A$9:$A$209="KIRJAUS"),--('Kirjaukset FI'!$Q$9:$Q$209&lt;&gt;""),--('Kirjaukset FI'!$R$9:$R$209="")))</s:f>
        <s:v/>
      </s:c>
    </s:row>
    <s:row r="62" ht="25" customHeight="1">
      <s:c r="A62" s="18" t="str">
        <s:f>IF(AND('Kirjaukset FI'!A62="KIRJAUS",'Kirjaukset FI'!M62&lt;&gt;""),IF(SUMPRODUCT(--('Kirjaukset FI'!$M$9:M62='Kirjaukset FI'!M62),--('Kirjaukset FI'!$A$9:A62="KIRJAUS"))=1,'Kirjaukset FI'!M62,""),"")</s:f>
        <s:v/>
      </s:c>
      <s:c r="B62" s="19" t="str">
        <s:f>IF($A62="","",SUMPRODUCT(--('Kirjaukset FI'!$M$9:$M$209=$A62),--('Kirjaukset FI'!$A$9:$A$209="KIRJAUS"),--('Kirjaukset FI'!$R$9:$R$209="ha"),'Kirjaukset FI'!$Q$9:$Q$209))</s:f>
        <s:v/>
      </s:c>
      <s:c r="C62" s="19" t="str">
        <s:f>IF($A62="","",SUMPRODUCT(--('Kirjaukset FI'!$M$9:$M$209=$A62),--('Kirjaukset FI'!$A$9:$A$209="KIRJAUS"),--('Kirjaukset FI'!$R$9:$R$209="acre"),'Kirjaukset FI'!$Q$9:$Q$209))</s:f>
        <s:v/>
      </s:c>
      <s:c r="D62" s="19" t="str">
        <s:f>IF($A62="","",SUMPRODUCT(--('Kirjaukset FI'!$M$9:$M$209=$A62),--('Kirjaukset FI'!$A$9:$A$209="KIRJAUS"),--('Kirjaukset FI'!$R$9:$R$209="m²"),'Kirjaukset FI'!$Q$9:$Q$209))</s:f>
        <s:v/>
      </s:c>
      <s:c r="E62" s="20" t="str">
        <s:f>IF($A62="","",SUMPRODUCT(--('Kirjaukset FI'!$M$9:$M$209=$A62),--('Kirjaukset FI'!$A$9:$A$209="KIRJAUS"),--('Kirjaukset FI'!$Q$9:$Q$209=""))+SUMPRODUCT(--('Kirjaukset FI'!$M$9:$M$209=$A62),--('Kirjaukset FI'!$A$9:$A$209="KIRJAUS"),--('Kirjaukset FI'!$Q$9:$Q$209&lt;&gt;""),--('Kirjaukset FI'!$R$9:$R$209="")))</s:f>
        <s:v/>
      </s:c>
      <s:c r="F62" s="21" t="n"/>
      <s:c r="G62" s="18" t="str">
        <s:f>IF(AND('Kirjaukset FI'!A62="KIRJAUS",'Kirjaukset FI'!J62&lt;&gt;""),IF(SUMPRODUCT(--('Kirjaukset FI'!$J$9:J62='Kirjaukset FI'!J62),--('Kirjaukset FI'!$A$9:A62="KIRJAUS"))=1,'Kirjaukset FI'!J62,""),"")</s:f>
        <s:v/>
      </s:c>
      <s:c r="H62" s="19" t="str">
        <s:f>IF($G62="","",SUMPRODUCT(--('Kirjaukset FI'!$J$9:$J$209=$G62),--('Kirjaukset FI'!$A$9:$A$209="KIRJAUS"),--('Kirjaukset FI'!$R$9:$R$209="ha"),'Kirjaukset FI'!$Q$9:$Q$209))</s:f>
        <s:v/>
      </s:c>
      <s:c r="I62" s="19" t="str">
        <s:f>IF($G62="","",SUMPRODUCT(--('Kirjaukset FI'!$J$9:$J$209=$G62),--('Kirjaukset FI'!$A$9:$A$209="KIRJAUS"),--('Kirjaukset FI'!$R$9:$R$209="acre"),'Kirjaukset FI'!$Q$9:$Q$209))</s:f>
        <s:v/>
      </s:c>
      <s:c r="J62" s="19" t="str">
        <s:f>IF($G62="","",SUMPRODUCT(--('Kirjaukset FI'!$J$9:$J$209=$G62),--('Kirjaukset FI'!$A$9:$A$209="KIRJAUS"),--('Kirjaukset FI'!$R$9:$R$209="m²"),'Kirjaukset FI'!$Q$9:$Q$209))</s:f>
        <s:v/>
      </s:c>
      <s:c r="K62" s="20" t="str">
        <s:f>IF($G62="","",SUMPRODUCT(--('Kirjaukset FI'!$J$9:$J$209=$G62),--('Kirjaukset FI'!$A$9:$A$209="KIRJAUS"),--('Kirjaukset FI'!$Q$9:$Q$209=""))+SUMPRODUCT(--('Kirjaukset FI'!$J$9:$J$209=$G62),--('Kirjaukset FI'!$A$9:$A$209="KIRJAUS"),--('Kirjaukset FI'!$Q$9:$Q$209&lt;&gt;""),--('Kirjaukset FI'!$R$9:$R$209="")))</s:f>
        <s:v/>
      </s:c>
    </s:row>
    <s:row r="63" ht="25" customHeight="1">
      <s:c r="A63" s="18" t="str">
        <s:f>IF(AND('Kirjaukset FI'!A63="KIRJAUS",'Kirjaukset FI'!M63&lt;&gt;""),IF(SUMPRODUCT(--('Kirjaukset FI'!$M$9:M63='Kirjaukset FI'!M63),--('Kirjaukset FI'!$A$9:A63="KIRJAUS"))=1,'Kirjaukset FI'!M63,""),"")</s:f>
        <s:v/>
      </s:c>
      <s:c r="B63" s="19" t="str">
        <s:f>IF($A63="","",SUMPRODUCT(--('Kirjaukset FI'!$M$9:$M$209=$A63),--('Kirjaukset FI'!$A$9:$A$209="KIRJAUS"),--('Kirjaukset FI'!$R$9:$R$209="ha"),'Kirjaukset FI'!$Q$9:$Q$209))</s:f>
        <s:v/>
      </s:c>
      <s:c r="C63" s="19" t="str">
        <s:f>IF($A63="","",SUMPRODUCT(--('Kirjaukset FI'!$M$9:$M$209=$A63),--('Kirjaukset FI'!$A$9:$A$209="KIRJAUS"),--('Kirjaukset FI'!$R$9:$R$209="acre"),'Kirjaukset FI'!$Q$9:$Q$209))</s:f>
        <s:v/>
      </s:c>
      <s:c r="D63" s="19" t="str">
        <s:f>IF($A63="","",SUMPRODUCT(--('Kirjaukset FI'!$M$9:$M$209=$A63),--('Kirjaukset FI'!$A$9:$A$209="KIRJAUS"),--('Kirjaukset FI'!$R$9:$R$209="m²"),'Kirjaukset FI'!$Q$9:$Q$209))</s:f>
        <s:v/>
      </s:c>
      <s:c r="E63" s="20" t="str">
        <s:f>IF($A63="","",SUMPRODUCT(--('Kirjaukset FI'!$M$9:$M$209=$A63),--('Kirjaukset FI'!$A$9:$A$209="KIRJAUS"),--('Kirjaukset FI'!$Q$9:$Q$209=""))+SUMPRODUCT(--('Kirjaukset FI'!$M$9:$M$209=$A63),--('Kirjaukset FI'!$A$9:$A$209="KIRJAUS"),--('Kirjaukset FI'!$Q$9:$Q$209&lt;&gt;""),--('Kirjaukset FI'!$R$9:$R$209="")))</s:f>
        <s:v/>
      </s:c>
      <s:c r="F63" s="21" t="n"/>
      <s:c r="G63" s="18" t="str">
        <s:f>IF(AND('Kirjaukset FI'!A63="KIRJAUS",'Kirjaukset FI'!J63&lt;&gt;""),IF(SUMPRODUCT(--('Kirjaukset FI'!$J$9:J63='Kirjaukset FI'!J63),--('Kirjaukset FI'!$A$9:A63="KIRJAUS"))=1,'Kirjaukset FI'!J63,""),"")</s:f>
        <s:v/>
      </s:c>
      <s:c r="H63" s="19" t="str">
        <s:f>IF($G63="","",SUMPRODUCT(--('Kirjaukset FI'!$J$9:$J$209=$G63),--('Kirjaukset FI'!$A$9:$A$209="KIRJAUS"),--('Kirjaukset FI'!$R$9:$R$209="ha"),'Kirjaukset FI'!$Q$9:$Q$209))</s:f>
        <s:v/>
      </s:c>
      <s:c r="I63" s="19" t="str">
        <s:f>IF($G63="","",SUMPRODUCT(--('Kirjaukset FI'!$J$9:$J$209=$G63),--('Kirjaukset FI'!$A$9:$A$209="KIRJAUS"),--('Kirjaukset FI'!$R$9:$R$209="acre"),'Kirjaukset FI'!$Q$9:$Q$209))</s:f>
        <s:v/>
      </s:c>
      <s:c r="J63" s="19" t="str">
        <s:f>IF($G63="","",SUMPRODUCT(--('Kirjaukset FI'!$J$9:$J$209=$G63),--('Kirjaukset FI'!$A$9:$A$209="KIRJAUS"),--('Kirjaukset FI'!$R$9:$R$209="m²"),'Kirjaukset FI'!$Q$9:$Q$209))</s:f>
        <s:v/>
      </s:c>
      <s:c r="K63" s="20" t="str">
        <s:f>IF($G63="","",SUMPRODUCT(--('Kirjaukset FI'!$J$9:$J$209=$G63),--('Kirjaukset FI'!$A$9:$A$209="KIRJAUS"),--('Kirjaukset FI'!$Q$9:$Q$209=""))+SUMPRODUCT(--('Kirjaukset FI'!$J$9:$J$209=$G63),--('Kirjaukset FI'!$A$9:$A$209="KIRJAUS"),--('Kirjaukset FI'!$Q$9:$Q$209&lt;&gt;""),--('Kirjaukset FI'!$R$9:$R$209="")))</s:f>
        <s:v/>
      </s:c>
    </s:row>
    <s:row r="64" ht="25" customHeight="1">
      <s:c r="A64" s="18" t="str">
        <s:f>IF(AND('Kirjaukset FI'!A64="KIRJAUS",'Kirjaukset FI'!M64&lt;&gt;""),IF(SUMPRODUCT(--('Kirjaukset FI'!$M$9:M64='Kirjaukset FI'!M64),--('Kirjaukset FI'!$A$9:A64="KIRJAUS"))=1,'Kirjaukset FI'!M64,""),"")</s:f>
        <s:v/>
      </s:c>
      <s:c r="B64" s="19" t="str">
        <s:f>IF($A64="","",SUMPRODUCT(--('Kirjaukset FI'!$M$9:$M$209=$A64),--('Kirjaukset FI'!$A$9:$A$209="KIRJAUS"),--('Kirjaukset FI'!$R$9:$R$209="ha"),'Kirjaukset FI'!$Q$9:$Q$209))</s:f>
        <s:v/>
      </s:c>
      <s:c r="C64" s="19" t="str">
        <s:f>IF($A64="","",SUMPRODUCT(--('Kirjaukset FI'!$M$9:$M$209=$A64),--('Kirjaukset FI'!$A$9:$A$209="KIRJAUS"),--('Kirjaukset FI'!$R$9:$R$209="acre"),'Kirjaukset FI'!$Q$9:$Q$209))</s:f>
        <s:v/>
      </s:c>
      <s:c r="D64" s="19" t="str">
        <s:f>IF($A64="","",SUMPRODUCT(--('Kirjaukset FI'!$M$9:$M$209=$A64),--('Kirjaukset FI'!$A$9:$A$209="KIRJAUS"),--('Kirjaukset FI'!$R$9:$R$209="m²"),'Kirjaukset FI'!$Q$9:$Q$209))</s:f>
        <s:v/>
      </s:c>
      <s:c r="E64" s="20" t="str">
        <s:f>IF($A64="","",SUMPRODUCT(--('Kirjaukset FI'!$M$9:$M$209=$A64),--('Kirjaukset FI'!$A$9:$A$209="KIRJAUS"),--('Kirjaukset FI'!$Q$9:$Q$209=""))+SUMPRODUCT(--('Kirjaukset FI'!$M$9:$M$209=$A64),--('Kirjaukset FI'!$A$9:$A$209="KIRJAUS"),--('Kirjaukset FI'!$Q$9:$Q$209&lt;&gt;""),--('Kirjaukset FI'!$R$9:$R$209="")))</s:f>
        <s:v/>
      </s:c>
      <s:c r="F64" s="21" t="n"/>
      <s:c r="G64" s="18" t="str">
        <s:f>IF(AND('Kirjaukset FI'!A64="KIRJAUS",'Kirjaukset FI'!J64&lt;&gt;""),IF(SUMPRODUCT(--('Kirjaukset FI'!$J$9:J64='Kirjaukset FI'!J64),--('Kirjaukset FI'!$A$9:A64="KIRJAUS"))=1,'Kirjaukset FI'!J64,""),"")</s:f>
        <s:v/>
      </s:c>
      <s:c r="H64" s="19" t="str">
        <s:f>IF($G64="","",SUMPRODUCT(--('Kirjaukset FI'!$J$9:$J$209=$G64),--('Kirjaukset FI'!$A$9:$A$209="KIRJAUS"),--('Kirjaukset FI'!$R$9:$R$209="ha"),'Kirjaukset FI'!$Q$9:$Q$209))</s:f>
        <s:v/>
      </s:c>
      <s:c r="I64" s="19" t="str">
        <s:f>IF($G64="","",SUMPRODUCT(--('Kirjaukset FI'!$J$9:$J$209=$G64),--('Kirjaukset FI'!$A$9:$A$209="KIRJAUS"),--('Kirjaukset FI'!$R$9:$R$209="acre"),'Kirjaukset FI'!$Q$9:$Q$209))</s:f>
        <s:v/>
      </s:c>
      <s:c r="J64" s="19" t="str">
        <s:f>IF($G64="","",SUMPRODUCT(--('Kirjaukset FI'!$J$9:$J$209=$G64),--('Kirjaukset FI'!$A$9:$A$209="KIRJAUS"),--('Kirjaukset FI'!$R$9:$R$209="m²"),'Kirjaukset FI'!$Q$9:$Q$209))</s:f>
        <s:v/>
      </s:c>
      <s:c r="K64" s="20" t="str">
        <s:f>IF($G64="","",SUMPRODUCT(--('Kirjaukset FI'!$J$9:$J$209=$G64),--('Kirjaukset FI'!$A$9:$A$209="KIRJAUS"),--('Kirjaukset FI'!$Q$9:$Q$209=""))+SUMPRODUCT(--('Kirjaukset FI'!$J$9:$J$209=$G64),--('Kirjaukset FI'!$A$9:$A$209="KIRJAUS"),--('Kirjaukset FI'!$Q$9:$Q$209&lt;&gt;""),--('Kirjaukset FI'!$R$9:$R$209="")))</s:f>
        <s:v/>
      </s:c>
    </s:row>
    <s:row r="65" ht="25" customHeight="1">
      <s:c r="A65" s="18" t="str">
        <s:f>IF(AND('Kirjaukset FI'!A65="KIRJAUS",'Kirjaukset FI'!M65&lt;&gt;""),IF(SUMPRODUCT(--('Kirjaukset FI'!$M$9:M65='Kirjaukset FI'!M65),--('Kirjaukset FI'!$A$9:A65="KIRJAUS"))=1,'Kirjaukset FI'!M65,""),"")</s:f>
        <s:v/>
      </s:c>
      <s:c r="B65" s="19" t="str">
        <s:f>IF($A65="","",SUMPRODUCT(--('Kirjaukset FI'!$M$9:$M$209=$A65),--('Kirjaukset FI'!$A$9:$A$209="KIRJAUS"),--('Kirjaukset FI'!$R$9:$R$209="ha"),'Kirjaukset FI'!$Q$9:$Q$209))</s:f>
        <s:v/>
      </s:c>
      <s:c r="C65" s="19" t="str">
        <s:f>IF($A65="","",SUMPRODUCT(--('Kirjaukset FI'!$M$9:$M$209=$A65),--('Kirjaukset FI'!$A$9:$A$209="KIRJAUS"),--('Kirjaukset FI'!$R$9:$R$209="acre"),'Kirjaukset FI'!$Q$9:$Q$209))</s:f>
        <s:v/>
      </s:c>
      <s:c r="D65" s="19" t="str">
        <s:f>IF($A65="","",SUMPRODUCT(--('Kirjaukset FI'!$M$9:$M$209=$A65),--('Kirjaukset FI'!$A$9:$A$209="KIRJAUS"),--('Kirjaukset FI'!$R$9:$R$209="m²"),'Kirjaukset FI'!$Q$9:$Q$209))</s:f>
        <s:v/>
      </s:c>
      <s:c r="E65" s="20" t="str">
        <s:f>IF($A65="","",SUMPRODUCT(--('Kirjaukset FI'!$M$9:$M$209=$A65),--('Kirjaukset FI'!$A$9:$A$209="KIRJAUS"),--('Kirjaukset FI'!$Q$9:$Q$209=""))+SUMPRODUCT(--('Kirjaukset FI'!$M$9:$M$209=$A65),--('Kirjaukset FI'!$A$9:$A$209="KIRJAUS"),--('Kirjaukset FI'!$Q$9:$Q$209&lt;&gt;""),--('Kirjaukset FI'!$R$9:$R$209="")))</s:f>
        <s:v/>
      </s:c>
      <s:c r="F65" s="21" t="n"/>
      <s:c r="G65" s="18" t="str">
        <s:f>IF(AND('Kirjaukset FI'!A65="KIRJAUS",'Kirjaukset FI'!J65&lt;&gt;""),IF(SUMPRODUCT(--('Kirjaukset FI'!$J$9:J65='Kirjaukset FI'!J65),--('Kirjaukset FI'!$A$9:A65="KIRJAUS"))=1,'Kirjaukset FI'!J65,""),"")</s:f>
        <s:v/>
      </s:c>
      <s:c r="H65" s="19" t="str">
        <s:f>IF($G65="","",SUMPRODUCT(--('Kirjaukset FI'!$J$9:$J$209=$G65),--('Kirjaukset FI'!$A$9:$A$209="KIRJAUS"),--('Kirjaukset FI'!$R$9:$R$209="ha"),'Kirjaukset FI'!$Q$9:$Q$209))</s:f>
        <s:v/>
      </s:c>
      <s:c r="I65" s="19" t="str">
        <s:f>IF($G65="","",SUMPRODUCT(--('Kirjaukset FI'!$J$9:$J$209=$G65),--('Kirjaukset FI'!$A$9:$A$209="KIRJAUS"),--('Kirjaukset FI'!$R$9:$R$209="acre"),'Kirjaukset FI'!$Q$9:$Q$209))</s:f>
        <s:v/>
      </s:c>
      <s:c r="J65" s="19" t="str">
        <s:f>IF($G65="","",SUMPRODUCT(--('Kirjaukset FI'!$J$9:$J$209=$G65),--('Kirjaukset FI'!$A$9:$A$209="KIRJAUS"),--('Kirjaukset FI'!$R$9:$R$209="m²"),'Kirjaukset FI'!$Q$9:$Q$209))</s:f>
        <s:v/>
      </s:c>
      <s:c r="K65" s="20" t="str">
        <s:f>IF($G65="","",SUMPRODUCT(--('Kirjaukset FI'!$J$9:$J$209=$G65),--('Kirjaukset FI'!$A$9:$A$209="KIRJAUS"),--('Kirjaukset FI'!$Q$9:$Q$209=""))+SUMPRODUCT(--('Kirjaukset FI'!$J$9:$J$209=$G65),--('Kirjaukset FI'!$A$9:$A$209="KIRJAUS"),--('Kirjaukset FI'!$Q$9:$Q$209&lt;&gt;""),--('Kirjaukset FI'!$R$9:$R$209="")))</s:f>
        <s:v/>
      </s:c>
    </s:row>
    <s:row r="66" ht="25" customHeight="1">
      <s:c r="A66" s="18" t="str">
        <s:f>IF(AND('Kirjaukset FI'!A66="KIRJAUS",'Kirjaukset FI'!M66&lt;&gt;""),IF(SUMPRODUCT(--('Kirjaukset FI'!$M$9:M66='Kirjaukset FI'!M66),--('Kirjaukset FI'!$A$9:A66="KIRJAUS"))=1,'Kirjaukset FI'!M66,""),"")</s:f>
        <s:v/>
      </s:c>
      <s:c r="B66" s="19" t="str">
        <s:f>IF($A66="","",SUMPRODUCT(--('Kirjaukset FI'!$M$9:$M$209=$A66),--('Kirjaukset FI'!$A$9:$A$209="KIRJAUS"),--('Kirjaukset FI'!$R$9:$R$209="ha"),'Kirjaukset FI'!$Q$9:$Q$209))</s:f>
        <s:v/>
      </s:c>
      <s:c r="C66" s="19" t="str">
        <s:f>IF($A66="","",SUMPRODUCT(--('Kirjaukset FI'!$M$9:$M$209=$A66),--('Kirjaukset FI'!$A$9:$A$209="KIRJAUS"),--('Kirjaukset FI'!$R$9:$R$209="acre"),'Kirjaukset FI'!$Q$9:$Q$209))</s:f>
        <s:v/>
      </s:c>
      <s:c r="D66" s="19" t="str">
        <s:f>IF($A66="","",SUMPRODUCT(--('Kirjaukset FI'!$M$9:$M$209=$A66),--('Kirjaukset FI'!$A$9:$A$209="KIRJAUS"),--('Kirjaukset FI'!$R$9:$R$209="m²"),'Kirjaukset FI'!$Q$9:$Q$209))</s:f>
        <s:v/>
      </s:c>
      <s:c r="E66" s="20" t="str">
        <s:f>IF($A66="","",SUMPRODUCT(--('Kirjaukset FI'!$M$9:$M$209=$A66),--('Kirjaukset FI'!$A$9:$A$209="KIRJAUS"),--('Kirjaukset FI'!$Q$9:$Q$209=""))+SUMPRODUCT(--('Kirjaukset FI'!$M$9:$M$209=$A66),--('Kirjaukset FI'!$A$9:$A$209="KIRJAUS"),--('Kirjaukset FI'!$Q$9:$Q$209&lt;&gt;""),--('Kirjaukset FI'!$R$9:$R$209="")))</s:f>
        <s:v/>
      </s:c>
      <s:c r="F66" s="21" t="n"/>
      <s:c r="G66" s="18" t="str">
        <s:f>IF(AND('Kirjaukset FI'!A66="KIRJAUS",'Kirjaukset FI'!J66&lt;&gt;""),IF(SUMPRODUCT(--('Kirjaukset FI'!$J$9:J66='Kirjaukset FI'!J66),--('Kirjaukset FI'!$A$9:A66="KIRJAUS"))=1,'Kirjaukset FI'!J66,""),"")</s:f>
        <s:v/>
      </s:c>
      <s:c r="H66" s="19" t="str">
        <s:f>IF($G66="","",SUMPRODUCT(--('Kirjaukset FI'!$J$9:$J$209=$G66),--('Kirjaukset FI'!$A$9:$A$209="KIRJAUS"),--('Kirjaukset FI'!$R$9:$R$209="ha"),'Kirjaukset FI'!$Q$9:$Q$209))</s:f>
        <s:v/>
      </s:c>
      <s:c r="I66" s="19" t="str">
        <s:f>IF($G66="","",SUMPRODUCT(--('Kirjaukset FI'!$J$9:$J$209=$G66),--('Kirjaukset FI'!$A$9:$A$209="KIRJAUS"),--('Kirjaukset FI'!$R$9:$R$209="acre"),'Kirjaukset FI'!$Q$9:$Q$209))</s:f>
        <s:v/>
      </s:c>
      <s:c r="J66" s="19" t="str">
        <s:f>IF($G66="","",SUMPRODUCT(--('Kirjaukset FI'!$J$9:$J$209=$G66),--('Kirjaukset FI'!$A$9:$A$209="KIRJAUS"),--('Kirjaukset FI'!$R$9:$R$209="m²"),'Kirjaukset FI'!$Q$9:$Q$209))</s:f>
        <s:v/>
      </s:c>
      <s:c r="K66" s="20" t="str">
        <s:f>IF($G66="","",SUMPRODUCT(--('Kirjaukset FI'!$J$9:$J$209=$G66),--('Kirjaukset FI'!$A$9:$A$209="KIRJAUS"),--('Kirjaukset FI'!$Q$9:$Q$209=""))+SUMPRODUCT(--('Kirjaukset FI'!$J$9:$J$209=$G66),--('Kirjaukset FI'!$A$9:$A$209="KIRJAUS"),--('Kirjaukset FI'!$Q$9:$Q$209&lt;&gt;""),--('Kirjaukset FI'!$R$9:$R$209="")))</s:f>
        <s:v/>
      </s:c>
    </s:row>
    <s:row r="67" ht="25" customHeight="1">
      <s:c r="A67" s="18" t="str">
        <s:f>IF(AND('Kirjaukset FI'!A67="KIRJAUS",'Kirjaukset FI'!M67&lt;&gt;""),IF(SUMPRODUCT(--('Kirjaukset FI'!$M$9:M67='Kirjaukset FI'!M67),--('Kirjaukset FI'!$A$9:A67="KIRJAUS"))=1,'Kirjaukset FI'!M67,""),"")</s:f>
        <s:v/>
      </s:c>
      <s:c r="B67" s="19" t="str">
        <s:f>IF($A67="","",SUMPRODUCT(--('Kirjaukset FI'!$M$9:$M$209=$A67),--('Kirjaukset FI'!$A$9:$A$209="KIRJAUS"),--('Kirjaukset FI'!$R$9:$R$209="ha"),'Kirjaukset FI'!$Q$9:$Q$209))</s:f>
        <s:v/>
      </s:c>
      <s:c r="C67" s="19" t="str">
        <s:f>IF($A67="","",SUMPRODUCT(--('Kirjaukset FI'!$M$9:$M$209=$A67),--('Kirjaukset FI'!$A$9:$A$209="KIRJAUS"),--('Kirjaukset FI'!$R$9:$R$209="acre"),'Kirjaukset FI'!$Q$9:$Q$209))</s:f>
        <s:v/>
      </s:c>
      <s:c r="D67" s="19" t="str">
        <s:f>IF($A67="","",SUMPRODUCT(--('Kirjaukset FI'!$M$9:$M$209=$A67),--('Kirjaukset FI'!$A$9:$A$209="KIRJAUS"),--('Kirjaukset FI'!$R$9:$R$209="m²"),'Kirjaukset FI'!$Q$9:$Q$209))</s:f>
        <s:v/>
      </s:c>
      <s:c r="E67" s="20" t="str">
        <s:f>IF($A67="","",SUMPRODUCT(--('Kirjaukset FI'!$M$9:$M$209=$A67),--('Kirjaukset FI'!$A$9:$A$209="KIRJAUS"),--('Kirjaukset FI'!$Q$9:$Q$209=""))+SUMPRODUCT(--('Kirjaukset FI'!$M$9:$M$209=$A67),--('Kirjaukset FI'!$A$9:$A$209="KIRJAUS"),--('Kirjaukset FI'!$Q$9:$Q$209&lt;&gt;""),--('Kirjaukset FI'!$R$9:$R$209="")))</s:f>
        <s:v/>
      </s:c>
      <s:c r="F67" s="21" t="n"/>
      <s:c r="G67" s="18" t="str">
        <s:f>IF(AND('Kirjaukset FI'!A67="KIRJAUS",'Kirjaukset FI'!J67&lt;&gt;""),IF(SUMPRODUCT(--('Kirjaukset FI'!$J$9:J67='Kirjaukset FI'!J67),--('Kirjaukset FI'!$A$9:A67="KIRJAUS"))=1,'Kirjaukset FI'!J67,""),"")</s:f>
        <s:v/>
      </s:c>
      <s:c r="H67" s="19" t="str">
        <s:f>IF($G67="","",SUMPRODUCT(--('Kirjaukset FI'!$J$9:$J$209=$G67),--('Kirjaukset FI'!$A$9:$A$209="KIRJAUS"),--('Kirjaukset FI'!$R$9:$R$209="ha"),'Kirjaukset FI'!$Q$9:$Q$209))</s:f>
        <s:v/>
      </s:c>
      <s:c r="I67" s="19" t="str">
        <s:f>IF($G67="","",SUMPRODUCT(--('Kirjaukset FI'!$J$9:$J$209=$G67),--('Kirjaukset FI'!$A$9:$A$209="KIRJAUS"),--('Kirjaukset FI'!$R$9:$R$209="acre"),'Kirjaukset FI'!$Q$9:$Q$209))</s:f>
        <s:v/>
      </s:c>
      <s:c r="J67" s="19" t="str">
        <s:f>IF($G67="","",SUMPRODUCT(--('Kirjaukset FI'!$J$9:$J$209=$G67),--('Kirjaukset FI'!$A$9:$A$209="KIRJAUS"),--('Kirjaukset FI'!$R$9:$R$209="m²"),'Kirjaukset FI'!$Q$9:$Q$209))</s:f>
        <s:v/>
      </s:c>
      <s:c r="K67" s="20" t="str">
        <s:f>IF($G67="","",SUMPRODUCT(--('Kirjaukset FI'!$J$9:$J$209=$G67),--('Kirjaukset FI'!$A$9:$A$209="KIRJAUS"),--('Kirjaukset FI'!$Q$9:$Q$209=""))+SUMPRODUCT(--('Kirjaukset FI'!$J$9:$J$209=$G67),--('Kirjaukset FI'!$A$9:$A$209="KIRJAUS"),--('Kirjaukset FI'!$Q$9:$Q$209&lt;&gt;""),--('Kirjaukset FI'!$R$9:$R$209="")))</s:f>
        <s:v/>
      </s:c>
    </s:row>
    <s:row r="68" ht="25" customHeight="1">
      <s:c r="A68" s="18" t="str">
        <s:f>IF(AND('Kirjaukset FI'!A68="KIRJAUS",'Kirjaukset FI'!M68&lt;&gt;""),IF(SUMPRODUCT(--('Kirjaukset FI'!$M$9:M68='Kirjaukset FI'!M68),--('Kirjaukset FI'!$A$9:A68="KIRJAUS"))=1,'Kirjaukset FI'!M68,""),"")</s:f>
        <s:v/>
      </s:c>
      <s:c r="B68" s="19" t="str">
        <s:f>IF($A68="","",SUMPRODUCT(--('Kirjaukset FI'!$M$9:$M$209=$A68),--('Kirjaukset FI'!$A$9:$A$209="KIRJAUS"),--('Kirjaukset FI'!$R$9:$R$209="ha"),'Kirjaukset FI'!$Q$9:$Q$209))</s:f>
        <s:v/>
      </s:c>
      <s:c r="C68" s="19" t="str">
        <s:f>IF($A68="","",SUMPRODUCT(--('Kirjaukset FI'!$M$9:$M$209=$A68),--('Kirjaukset FI'!$A$9:$A$209="KIRJAUS"),--('Kirjaukset FI'!$R$9:$R$209="acre"),'Kirjaukset FI'!$Q$9:$Q$209))</s:f>
        <s:v/>
      </s:c>
      <s:c r="D68" s="19" t="str">
        <s:f>IF($A68="","",SUMPRODUCT(--('Kirjaukset FI'!$M$9:$M$209=$A68),--('Kirjaukset FI'!$A$9:$A$209="KIRJAUS"),--('Kirjaukset FI'!$R$9:$R$209="m²"),'Kirjaukset FI'!$Q$9:$Q$209))</s:f>
        <s:v/>
      </s:c>
      <s:c r="E68" s="20" t="str">
        <s:f>IF($A68="","",SUMPRODUCT(--('Kirjaukset FI'!$M$9:$M$209=$A68),--('Kirjaukset FI'!$A$9:$A$209="KIRJAUS"),--('Kirjaukset FI'!$Q$9:$Q$209=""))+SUMPRODUCT(--('Kirjaukset FI'!$M$9:$M$209=$A68),--('Kirjaukset FI'!$A$9:$A$209="KIRJAUS"),--('Kirjaukset FI'!$Q$9:$Q$209&lt;&gt;""),--('Kirjaukset FI'!$R$9:$R$209="")))</s:f>
        <s:v/>
      </s:c>
      <s:c r="F68" s="21" t="n"/>
      <s:c r="G68" s="18" t="str">
        <s:f>IF(AND('Kirjaukset FI'!A68="KIRJAUS",'Kirjaukset FI'!J68&lt;&gt;""),IF(SUMPRODUCT(--('Kirjaukset FI'!$J$9:J68='Kirjaukset FI'!J68),--('Kirjaukset FI'!$A$9:A68="KIRJAUS"))=1,'Kirjaukset FI'!J68,""),"")</s:f>
        <s:v/>
      </s:c>
      <s:c r="H68" s="19" t="str">
        <s:f>IF($G68="","",SUMPRODUCT(--('Kirjaukset FI'!$J$9:$J$209=$G68),--('Kirjaukset FI'!$A$9:$A$209="KIRJAUS"),--('Kirjaukset FI'!$R$9:$R$209="ha"),'Kirjaukset FI'!$Q$9:$Q$209))</s:f>
        <s:v/>
      </s:c>
      <s:c r="I68" s="19" t="str">
        <s:f>IF($G68="","",SUMPRODUCT(--('Kirjaukset FI'!$J$9:$J$209=$G68),--('Kirjaukset FI'!$A$9:$A$209="KIRJAUS"),--('Kirjaukset FI'!$R$9:$R$209="acre"),'Kirjaukset FI'!$Q$9:$Q$209))</s:f>
        <s:v/>
      </s:c>
      <s:c r="J68" s="19" t="str">
        <s:f>IF($G68="","",SUMPRODUCT(--('Kirjaukset FI'!$J$9:$J$209=$G68),--('Kirjaukset FI'!$A$9:$A$209="KIRJAUS"),--('Kirjaukset FI'!$R$9:$R$209="m²"),'Kirjaukset FI'!$Q$9:$Q$209))</s:f>
        <s:v/>
      </s:c>
      <s:c r="K68" s="20" t="str">
        <s:f>IF($G68="","",SUMPRODUCT(--('Kirjaukset FI'!$J$9:$J$209=$G68),--('Kirjaukset FI'!$A$9:$A$209="KIRJAUS"),--('Kirjaukset FI'!$Q$9:$Q$209=""))+SUMPRODUCT(--('Kirjaukset FI'!$J$9:$J$209=$G68),--('Kirjaukset FI'!$A$9:$A$209="KIRJAUS"),--('Kirjaukset FI'!$Q$9:$Q$209&lt;&gt;""),--('Kirjaukset FI'!$R$9:$R$209="")))</s:f>
        <s:v/>
      </s:c>
    </s:row>
    <s:row r="69" ht="25" customHeight="1">
      <s:c r="A69" s="18" t="str">
        <s:f>IF(AND('Kirjaukset FI'!A69="KIRJAUS",'Kirjaukset FI'!M69&lt;&gt;""),IF(SUMPRODUCT(--('Kirjaukset FI'!$M$9:M69='Kirjaukset FI'!M69),--('Kirjaukset FI'!$A$9:A69="KIRJAUS"))=1,'Kirjaukset FI'!M69,""),"")</s:f>
        <s:v/>
      </s:c>
      <s:c r="B69" s="19" t="str">
        <s:f>IF($A69="","",SUMPRODUCT(--('Kirjaukset FI'!$M$9:$M$209=$A69),--('Kirjaukset FI'!$A$9:$A$209="KIRJAUS"),--('Kirjaukset FI'!$R$9:$R$209="ha"),'Kirjaukset FI'!$Q$9:$Q$209))</s:f>
        <s:v/>
      </s:c>
      <s:c r="C69" s="19" t="str">
        <s:f>IF($A69="","",SUMPRODUCT(--('Kirjaukset FI'!$M$9:$M$209=$A69),--('Kirjaukset FI'!$A$9:$A$209="KIRJAUS"),--('Kirjaukset FI'!$R$9:$R$209="acre"),'Kirjaukset FI'!$Q$9:$Q$209))</s:f>
        <s:v/>
      </s:c>
      <s:c r="D69" s="19" t="str">
        <s:f>IF($A69="","",SUMPRODUCT(--('Kirjaukset FI'!$M$9:$M$209=$A69),--('Kirjaukset FI'!$A$9:$A$209="KIRJAUS"),--('Kirjaukset FI'!$R$9:$R$209="m²"),'Kirjaukset FI'!$Q$9:$Q$209))</s:f>
        <s:v/>
      </s:c>
      <s:c r="E69" s="20" t="str">
        <s:f>IF($A69="","",SUMPRODUCT(--('Kirjaukset FI'!$M$9:$M$209=$A69),--('Kirjaukset FI'!$A$9:$A$209="KIRJAUS"),--('Kirjaukset FI'!$Q$9:$Q$209=""))+SUMPRODUCT(--('Kirjaukset FI'!$M$9:$M$209=$A69),--('Kirjaukset FI'!$A$9:$A$209="KIRJAUS"),--('Kirjaukset FI'!$Q$9:$Q$209&lt;&gt;""),--('Kirjaukset FI'!$R$9:$R$209="")))</s:f>
        <s:v/>
      </s:c>
      <s:c r="F69" s="21" t="n"/>
      <s:c r="G69" s="18" t="str">
        <s:f>IF(AND('Kirjaukset FI'!A69="KIRJAUS",'Kirjaukset FI'!J69&lt;&gt;""),IF(SUMPRODUCT(--('Kirjaukset FI'!$J$9:J69='Kirjaukset FI'!J69),--('Kirjaukset FI'!$A$9:A69="KIRJAUS"))=1,'Kirjaukset FI'!J69,""),"")</s:f>
        <s:v/>
      </s:c>
      <s:c r="H69" s="19" t="str">
        <s:f>IF($G69="","",SUMPRODUCT(--('Kirjaukset FI'!$J$9:$J$209=$G69),--('Kirjaukset FI'!$A$9:$A$209="KIRJAUS"),--('Kirjaukset FI'!$R$9:$R$209="ha"),'Kirjaukset FI'!$Q$9:$Q$209))</s:f>
        <s:v/>
      </s:c>
      <s:c r="I69" s="19" t="str">
        <s:f>IF($G69="","",SUMPRODUCT(--('Kirjaukset FI'!$J$9:$J$209=$G69),--('Kirjaukset FI'!$A$9:$A$209="KIRJAUS"),--('Kirjaukset FI'!$R$9:$R$209="acre"),'Kirjaukset FI'!$Q$9:$Q$209))</s:f>
        <s:v/>
      </s:c>
      <s:c r="J69" s="19" t="str">
        <s:f>IF($G69="","",SUMPRODUCT(--('Kirjaukset FI'!$J$9:$J$209=$G69),--('Kirjaukset FI'!$A$9:$A$209="KIRJAUS"),--('Kirjaukset FI'!$R$9:$R$209="m²"),'Kirjaukset FI'!$Q$9:$Q$209))</s:f>
        <s:v/>
      </s:c>
      <s:c r="K69" s="20" t="str">
        <s:f>IF($G69="","",SUMPRODUCT(--('Kirjaukset FI'!$J$9:$J$209=$G69),--('Kirjaukset FI'!$A$9:$A$209="KIRJAUS"),--('Kirjaukset FI'!$Q$9:$Q$209=""))+SUMPRODUCT(--('Kirjaukset FI'!$J$9:$J$209=$G69),--('Kirjaukset FI'!$A$9:$A$209="KIRJAUS"),--('Kirjaukset FI'!$Q$9:$Q$209&lt;&gt;""),--('Kirjaukset FI'!$R$9:$R$209="")))</s:f>
        <s:v/>
      </s:c>
    </s:row>
    <s:row r="70" ht="25" customHeight="1">
      <s:c r="A70" s="18" t="str">
        <s:f>IF(AND('Kirjaukset FI'!A70="KIRJAUS",'Kirjaukset FI'!M70&lt;&gt;""),IF(SUMPRODUCT(--('Kirjaukset FI'!$M$9:M70='Kirjaukset FI'!M70),--('Kirjaukset FI'!$A$9:A70="KIRJAUS"))=1,'Kirjaukset FI'!M70,""),"")</s:f>
        <s:v/>
      </s:c>
      <s:c r="B70" s="19" t="str">
        <s:f>IF($A70="","",SUMPRODUCT(--('Kirjaukset FI'!$M$9:$M$209=$A70),--('Kirjaukset FI'!$A$9:$A$209="KIRJAUS"),--('Kirjaukset FI'!$R$9:$R$209="ha"),'Kirjaukset FI'!$Q$9:$Q$209))</s:f>
        <s:v/>
      </s:c>
      <s:c r="C70" s="19" t="str">
        <s:f>IF($A70="","",SUMPRODUCT(--('Kirjaukset FI'!$M$9:$M$209=$A70),--('Kirjaukset FI'!$A$9:$A$209="KIRJAUS"),--('Kirjaukset FI'!$R$9:$R$209="acre"),'Kirjaukset FI'!$Q$9:$Q$209))</s:f>
        <s:v/>
      </s:c>
      <s:c r="D70" s="19" t="str">
        <s:f>IF($A70="","",SUMPRODUCT(--('Kirjaukset FI'!$M$9:$M$209=$A70),--('Kirjaukset FI'!$A$9:$A$209="KIRJAUS"),--('Kirjaukset FI'!$R$9:$R$209="m²"),'Kirjaukset FI'!$Q$9:$Q$209))</s:f>
        <s:v/>
      </s:c>
      <s:c r="E70" s="20" t="str">
        <s:f>IF($A70="","",SUMPRODUCT(--('Kirjaukset FI'!$M$9:$M$209=$A70),--('Kirjaukset FI'!$A$9:$A$209="KIRJAUS"),--('Kirjaukset FI'!$Q$9:$Q$209=""))+SUMPRODUCT(--('Kirjaukset FI'!$M$9:$M$209=$A70),--('Kirjaukset FI'!$A$9:$A$209="KIRJAUS"),--('Kirjaukset FI'!$Q$9:$Q$209&lt;&gt;""),--('Kirjaukset FI'!$R$9:$R$209="")))</s:f>
        <s:v/>
      </s:c>
      <s:c r="F70" s="21" t="n"/>
      <s:c r="G70" s="18" t="str">
        <s:f>IF(AND('Kirjaukset FI'!A70="KIRJAUS",'Kirjaukset FI'!J70&lt;&gt;""),IF(SUMPRODUCT(--('Kirjaukset FI'!$J$9:J70='Kirjaukset FI'!J70),--('Kirjaukset FI'!$A$9:A70="KIRJAUS"))=1,'Kirjaukset FI'!J70,""),"")</s:f>
        <s:v/>
      </s:c>
      <s:c r="H70" s="19" t="str">
        <s:f>IF($G70="","",SUMPRODUCT(--('Kirjaukset FI'!$J$9:$J$209=$G70),--('Kirjaukset FI'!$A$9:$A$209="KIRJAUS"),--('Kirjaukset FI'!$R$9:$R$209="ha"),'Kirjaukset FI'!$Q$9:$Q$209))</s:f>
        <s:v/>
      </s:c>
      <s:c r="I70" s="19" t="str">
        <s:f>IF($G70="","",SUMPRODUCT(--('Kirjaukset FI'!$J$9:$J$209=$G70),--('Kirjaukset FI'!$A$9:$A$209="KIRJAUS"),--('Kirjaukset FI'!$R$9:$R$209="acre"),'Kirjaukset FI'!$Q$9:$Q$209))</s:f>
        <s:v/>
      </s:c>
      <s:c r="J70" s="19" t="str">
        <s:f>IF($G70="","",SUMPRODUCT(--('Kirjaukset FI'!$J$9:$J$209=$G70),--('Kirjaukset FI'!$A$9:$A$209="KIRJAUS"),--('Kirjaukset FI'!$R$9:$R$209="m²"),'Kirjaukset FI'!$Q$9:$Q$209))</s:f>
        <s:v/>
      </s:c>
      <s:c r="K70" s="20" t="str">
        <s:f>IF($G70="","",SUMPRODUCT(--('Kirjaukset FI'!$J$9:$J$209=$G70),--('Kirjaukset FI'!$A$9:$A$209="KIRJAUS"),--('Kirjaukset FI'!$Q$9:$Q$209=""))+SUMPRODUCT(--('Kirjaukset FI'!$J$9:$J$209=$G70),--('Kirjaukset FI'!$A$9:$A$209="KIRJAUS"),--('Kirjaukset FI'!$Q$9:$Q$209&lt;&gt;""),--('Kirjaukset FI'!$R$9:$R$209="")))</s:f>
        <s:v/>
      </s:c>
    </s:row>
    <s:row r="71" ht="25" customHeight="1">
      <s:c r="A71" s="18" t="str">
        <s:f>IF(AND('Kirjaukset FI'!A71="KIRJAUS",'Kirjaukset FI'!M71&lt;&gt;""),IF(SUMPRODUCT(--('Kirjaukset FI'!$M$9:M71='Kirjaukset FI'!M71),--('Kirjaukset FI'!$A$9:A71="KIRJAUS"))=1,'Kirjaukset FI'!M71,""),"")</s:f>
        <s:v/>
      </s:c>
      <s:c r="B71" s="19" t="str">
        <s:f>IF($A71="","",SUMPRODUCT(--('Kirjaukset FI'!$M$9:$M$209=$A71),--('Kirjaukset FI'!$A$9:$A$209="KIRJAUS"),--('Kirjaukset FI'!$R$9:$R$209="ha"),'Kirjaukset FI'!$Q$9:$Q$209))</s:f>
        <s:v/>
      </s:c>
      <s:c r="C71" s="19" t="str">
        <s:f>IF($A71="","",SUMPRODUCT(--('Kirjaukset FI'!$M$9:$M$209=$A71),--('Kirjaukset FI'!$A$9:$A$209="KIRJAUS"),--('Kirjaukset FI'!$R$9:$R$209="acre"),'Kirjaukset FI'!$Q$9:$Q$209))</s:f>
        <s:v/>
      </s:c>
      <s:c r="D71" s="19" t="str">
        <s:f>IF($A71="","",SUMPRODUCT(--('Kirjaukset FI'!$M$9:$M$209=$A71),--('Kirjaukset FI'!$A$9:$A$209="KIRJAUS"),--('Kirjaukset FI'!$R$9:$R$209="m²"),'Kirjaukset FI'!$Q$9:$Q$209))</s:f>
        <s:v/>
      </s:c>
      <s:c r="E71" s="20" t="str">
        <s:f>IF($A71="","",SUMPRODUCT(--('Kirjaukset FI'!$M$9:$M$209=$A71),--('Kirjaukset FI'!$A$9:$A$209="KIRJAUS"),--('Kirjaukset FI'!$Q$9:$Q$209=""))+SUMPRODUCT(--('Kirjaukset FI'!$M$9:$M$209=$A71),--('Kirjaukset FI'!$A$9:$A$209="KIRJAUS"),--('Kirjaukset FI'!$Q$9:$Q$209&lt;&gt;""),--('Kirjaukset FI'!$R$9:$R$209="")))</s:f>
        <s:v/>
      </s:c>
      <s:c r="F71" s="21" t="n"/>
      <s:c r="G71" s="18" t="str">
        <s:f>IF(AND('Kirjaukset FI'!A71="KIRJAUS",'Kirjaukset FI'!J71&lt;&gt;""),IF(SUMPRODUCT(--('Kirjaukset FI'!$J$9:J71='Kirjaukset FI'!J71),--('Kirjaukset FI'!$A$9:A71="KIRJAUS"))=1,'Kirjaukset FI'!J71,""),"")</s:f>
        <s:v/>
      </s:c>
      <s:c r="H71" s="19" t="str">
        <s:f>IF($G71="","",SUMPRODUCT(--('Kirjaukset FI'!$J$9:$J$209=$G71),--('Kirjaukset FI'!$A$9:$A$209="KIRJAUS"),--('Kirjaukset FI'!$R$9:$R$209="ha"),'Kirjaukset FI'!$Q$9:$Q$209))</s:f>
        <s:v/>
      </s:c>
      <s:c r="I71" s="19" t="str">
        <s:f>IF($G71="","",SUMPRODUCT(--('Kirjaukset FI'!$J$9:$J$209=$G71),--('Kirjaukset FI'!$A$9:$A$209="KIRJAUS"),--('Kirjaukset FI'!$R$9:$R$209="acre"),'Kirjaukset FI'!$Q$9:$Q$209))</s:f>
        <s:v/>
      </s:c>
      <s:c r="J71" s="19" t="str">
        <s:f>IF($G71="","",SUMPRODUCT(--('Kirjaukset FI'!$J$9:$J$209=$G71),--('Kirjaukset FI'!$A$9:$A$209="KIRJAUS"),--('Kirjaukset FI'!$R$9:$R$209="m²"),'Kirjaukset FI'!$Q$9:$Q$209))</s:f>
        <s:v/>
      </s:c>
      <s:c r="K71" s="20" t="str">
        <s:f>IF($G71="","",SUMPRODUCT(--('Kirjaukset FI'!$J$9:$J$209=$G71),--('Kirjaukset FI'!$A$9:$A$209="KIRJAUS"),--('Kirjaukset FI'!$Q$9:$Q$209=""))+SUMPRODUCT(--('Kirjaukset FI'!$J$9:$J$209=$G71),--('Kirjaukset FI'!$A$9:$A$209="KIRJAUS"),--('Kirjaukset FI'!$Q$9:$Q$209&lt;&gt;""),--('Kirjaukset FI'!$R$9:$R$209="")))</s:f>
        <s:v/>
      </s:c>
    </s:row>
    <s:row r="72" ht="25" customHeight="1">
      <s:c r="A72" s="18" t="str">
        <s:f>IF(AND('Kirjaukset FI'!A72="KIRJAUS",'Kirjaukset FI'!M72&lt;&gt;""),IF(SUMPRODUCT(--('Kirjaukset FI'!$M$9:M72='Kirjaukset FI'!M72),--('Kirjaukset FI'!$A$9:A72="KIRJAUS"))=1,'Kirjaukset FI'!M72,""),"")</s:f>
        <s:v/>
      </s:c>
      <s:c r="B72" s="19" t="str">
        <s:f>IF($A72="","",SUMPRODUCT(--('Kirjaukset FI'!$M$9:$M$209=$A72),--('Kirjaukset FI'!$A$9:$A$209="KIRJAUS"),--('Kirjaukset FI'!$R$9:$R$209="ha"),'Kirjaukset FI'!$Q$9:$Q$209))</s:f>
        <s:v/>
      </s:c>
      <s:c r="C72" s="19" t="str">
        <s:f>IF($A72="","",SUMPRODUCT(--('Kirjaukset FI'!$M$9:$M$209=$A72),--('Kirjaukset FI'!$A$9:$A$209="KIRJAUS"),--('Kirjaukset FI'!$R$9:$R$209="acre"),'Kirjaukset FI'!$Q$9:$Q$209))</s:f>
        <s:v/>
      </s:c>
      <s:c r="D72" s="19" t="str">
        <s:f>IF($A72="","",SUMPRODUCT(--('Kirjaukset FI'!$M$9:$M$209=$A72),--('Kirjaukset FI'!$A$9:$A$209="KIRJAUS"),--('Kirjaukset FI'!$R$9:$R$209="m²"),'Kirjaukset FI'!$Q$9:$Q$209))</s:f>
        <s:v/>
      </s:c>
      <s:c r="E72" s="20" t="str">
        <s:f>IF($A72="","",SUMPRODUCT(--('Kirjaukset FI'!$M$9:$M$209=$A72),--('Kirjaukset FI'!$A$9:$A$209="KIRJAUS"),--('Kirjaukset FI'!$Q$9:$Q$209=""))+SUMPRODUCT(--('Kirjaukset FI'!$M$9:$M$209=$A72),--('Kirjaukset FI'!$A$9:$A$209="KIRJAUS"),--('Kirjaukset FI'!$Q$9:$Q$209&lt;&gt;""),--('Kirjaukset FI'!$R$9:$R$209="")))</s:f>
        <s:v/>
      </s:c>
      <s:c r="F72" s="21" t="n"/>
      <s:c r="G72" s="18" t="str">
        <s:f>IF(AND('Kirjaukset FI'!A72="KIRJAUS",'Kirjaukset FI'!J72&lt;&gt;""),IF(SUMPRODUCT(--('Kirjaukset FI'!$J$9:J72='Kirjaukset FI'!J72),--('Kirjaukset FI'!$A$9:A72="KIRJAUS"))=1,'Kirjaukset FI'!J72,""),"")</s:f>
        <s:v/>
      </s:c>
      <s:c r="H72" s="19" t="str">
        <s:f>IF($G72="","",SUMPRODUCT(--('Kirjaukset FI'!$J$9:$J$209=$G72),--('Kirjaukset FI'!$A$9:$A$209="KIRJAUS"),--('Kirjaukset FI'!$R$9:$R$209="ha"),'Kirjaukset FI'!$Q$9:$Q$209))</s:f>
        <s:v/>
      </s:c>
      <s:c r="I72" s="19" t="str">
        <s:f>IF($G72="","",SUMPRODUCT(--('Kirjaukset FI'!$J$9:$J$209=$G72),--('Kirjaukset FI'!$A$9:$A$209="KIRJAUS"),--('Kirjaukset FI'!$R$9:$R$209="acre"),'Kirjaukset FI'!$Q$9:$Q$209))</s:f>
        <s:v/>
      </s:c>
      <s:c r="J72" s="19" t="str">
        <s:f>IF($G72="","",SUMPRODUCT(--('Kirjaukset FI'!$J$9:$J$209=$G72),--('Kirjaukset FI'!$A$9:$A$209="KIRJAUS"),--('Kirjaukset FI'!$R$9:$R$209="m²"),'Kirjaukset FI'!$Q$9:$Q$209))</s:f>
        <s:v/>
      </s:c>
      <s:c r="K72" s="20" t="str">
        <s:f>IF($G72="","",SUMPRODUCT(--('Kirjaukset FI'!$J$9:$J$209=$G72),--('Kirjaukset FI'!$A$9:$A$209="KIRJAUS"),--('Kirjaukset FI'!$Q$9:$Q$209=""))+SUMPRODUCT(--('Kirjaukset FI'!$J$9:$J$209=$G72),--('Kirjaukset FI'!$A$9:$A$209="KIRJAUS"),--('Kirjaukset FI'!$Q$9:$Q$209&lt;&gt;""),--('Kirjaukset FI'!$R$9:$R$209="")))</s:f>
        <s:v/>
      </s:c>
    </s:row>
    <s:row r="73" ht="25" customHeight="1">
      <s:c r="A73" s="18" t="str">
        <s:f>IF(AND('Kirjaukset FI'!A73="KIRJAUS",'Kirjaukset FI'!M73&lt;&gt;""),IF(SUMPRODUCT(--('Kirjaukset FI'!$M$9:M73='Kirjaukset FI'!M73),--('Kirjaukset FI'!$A$9:A73="KIRJAUS"))=1,'Kirjaukset FI'!M73,""),"")</s:f>
        <s:v/>
      </s:c>
      <s:c r="B73" s="19" t="str">
        <s:f>IF($A73="","",SUMPRODUCT(--('Kirjaukset FI'!$M$9:$M$209=$A73),--('Kirjaukset FI'!$A$9:$A$209="KIRJAUS"),--('Kirjaukset FI'!$R$9:$R$209="ha"),'Kirjaukset FI'!$Q$9:$Q$209))</s:f>
        <s:v/>
      </s:c>
      <s:c r="C73" s="19" t="str">
        <s:f>IF($A73="","",SUMPRODUCT(--('Kirjaukset FI'!$M$9:$M$209=$A73),--('Kirjaukset FI'!$A$9:$A$209="KIRJAUS"),--('Kirjaukset FI'!$R$9:$R$209="acre"),'Kirjaukset FI'!$Q$9:$Q$209))</s:f>
        <s:v/>
      </s:c>
      <s:c r="D73" s="19" t="str">
        <s:f>IF($A73="","",SUMPRODUCT(--('Kirjaukset FI'!$M$9:$M$209=$A73),--('Kirjaukset FI'!$A$9:$A$209="KIRJAUS"),--('Kirjaukset FI'!$R$9:$R$209="m²"),'Kirjaukset FI'!$Q$9:$Q$209))</s:f>
        <s:v/>
      </s:c>
      <s:c r="E73" s="20" t="str">
        <s:f>IF($A73="","",SUMPRODUCT(--('Kirjaukset FI'!$M$9:$M$209=$A73),--('Kirjaukset FI'!$A$9:$A$209="KIRJAUS"),--('Kirjaukset FI'!$Q$9:$Q$209=""))+SUMPRODUCT(--('Kirjaukset FI'!$M$9:$M$209=$A73),--('Kirjaukset FI'!$A$9:$A$209="KIRJAUS"),--('Kirjaukset FI'!$Q$9:$Q$209&lt;&gt;""),--('Kirjaukset FI'!$R$9:$R$209="")))</s:f>
        <s:v/>
      </s:c>
      <s:c r="F73" s="21" t="n"/>
      <s:c r="G73" s="18" t="str">
        <s:f>IF(AND('Kirjaukset FI'!A73="KIRJAUS",'Kirjaukset FI'!J73&lt;&gt;""),IF(SUMPRODUCT(--('Kirjaukset FI'!$J$9:J73='Kirjaukset FI'!J73),--('Kirjaukset FI'!$A$9:A73="KIRJAUS"))=1,'Kirjaukset FI'!J73,""),"")</s:f>
        <s:v/>
      </s:c>
      <s:c r="H73" s="19" t="str">
        <s:f>IF($G73="","",SUMPRODUCT(--('Kirjaukset FI'!$J$9:$J$209=$G73),--('Kirjaukset FI'!$A$9:$A$209="KIRJAUS"),--('Kirjaukset FI'!$R$9:$R$209="ha"),'Kirjaukset FI'!$Q$9:$Q$209))</s:f>
        <s:v/>
      </s:c>
      <s:c r="I73" s="19" t="str">
        <s:f>IF($G73="","",SUMPRODUCT(--('Kirjaukset FI'!$J$9:$J$209=$G73),--('Kirjaukset FI'!$A$9:$A$209="KIRJAUS"),--('Kirjaukset FI'!$R$9:$R$209="acre"),'Kirjaukset FI'!$Q$9:$Q$209))</s:f>
        <s:v/>
      </s:c>
      <s:c r="J73" s="19" t="str">
        <s:f>IF($G73="","",SUMPRODUCT(--('Kirjaukset FI'!$J$9:$J$209=$G73),--('Kirjaukset FI'!$A$9:$A$209="KIRJAUS"),--('Kirjaukset FI'!$R$9:$R$209="m²"),'Kirjaukset FI'!$Q$9:$Q$209))</s:f>
        <s:v/>
      </s:c>
      <s:c r="K73" s="20" t="str">
        <s:f>IF($G73="","",SUMPRODUCT(--('Kirjaukset FI'!$J$9:$J$209=$G73),--('Kirjaukset FI'!$A$9:$A$209="KIRJAUS"),--('Kirjaukset FI'!$Q$9:$Q$209=""))+SUMPRODUCT(--('Kirjaukset FI'!$J$9:$J$209=$G73),--('Kirjaukset FI'!$A$9:$A$209="KIRJAUS"),--('Kirjaukset FI'!$Q$9:$Q$209&lt;&gt;""),--('Kirjaukset FI'!$R$9:$R$209="")))</s:f>
        <s:v/>
      </s:c>
    </s:row>
    <s:row r="74" ht="25" customHeight="1">
      <s:c r="A74" s="18" t="str">
        <s:f>IF(AND('Kirjaukset FI'!A74="KIRJAUS",'Kirjaukset FI'!M74&lt;&gt;""),IF(SUMPRODUCT(--('Kirjaukset FI'!$M$9:M74='Kirjaukset FI'!M74),--('Kirjaukset FI'!$A$9:A74="KIRJAUS"))=1,'Kirjaukset FI'!M74,""),"")</s:f>
        <s:v/>
      </s:c>
      <s:c r="B74" s="19" t="str">
        <s:f>IF($A74="","",SUMPRODUCT(--('Kirjaukset FI'!$M$9:$M$209=$A74),--('Kirjaukset FI'!$A$9:$A$209="KIRJAUS"),--('Kirjaukset FI'!$R$9:$R$209="ha"),'Kirjaukset FI'!$Q$9:$Q$209))</s:f>
        <s:v/>
      </s:c>
      <s:c r="C74" s="19" t="str">
        <s:f>IF($A74="","",SUMPRODUCT(--('Kirjaukset FI'!$M$9:$M$209=$A74),--('Kirjaukset FI'!$A$9:$A$209="KIRJAUS"),--('Kirjaukset FI'!$R$9:$R$209="acre"),'Kirjaukset FI'!$Q$9:$Q$209))</s:f>
        <s:v/>
      </s:c>
      <s:c r="D74" s="19" t="str">
        <s:f>IF($A74="","",SUMPRODUCT(--('Kirjaukset FI'!$M$9:$M$209=$A74),--('Kirjaukset FI'!$A$9:$A$209="KIRJAUS"),--('Kirjaukset FI'!$R$9:$R$209="m²"),'Kirjaukset FI'!$Q$9:$Q$209))</s:f>
        <s:v/>
      </s:c>
      <s:c r="E74" s="20" t="str">
        <s:f>IF($A74="","",SUMPRODUCT(--('Kirjaukset FI'!$M$9:$M$209=$A74),--('Kirjaukset FI'!$A$9:$A$209="KIRJAUS"),--('Kirjaukset FI'!$Q$9:$Q$209=""))+SUMPRODUCT(--('Kirjaukset FI'!$M$9:$M$209=$A74),--('Kirjaukset FI'!$A$9:$A$209="KIRJAUS"),--('Kirjaukset FI'!$Q$9:$Q$209&lt;&gt;""),--('Kirjaukset FI'!$R$9:$R$209="")))</s:f>
        <s:v/>
      </s:c>
      <s:c r="F74" s="21" t="n"/>
      <s:c r="G74" s="18" t="str">
        <s:f>IF(AND('Kirjaukset FI'!A74="KIRJAUS",'Kirjaukset FI'!J74&lt;&gt;""),IF(SUMPRODUCT(--('Kirjaukset FI'!$J$9:J74='Kirjaukset FI'!J74),--('Kirjaukset FI'!$A$9:A74="KIRJAUS"))=1,'Kirjaukset FI'!J74,""),"")</s:f>
        <s:v/>
      </s:c>
      <s:c r="H74" s="19" t="str">
        <s:f>IF($G74="","",SUMPRODUCT(--('Kirjaukset FI'!$J$9:$J$209=$G74),--('Kirjaukset FI'!$A$9:$A$209="KIRJAUS"),--('Kirjaukset FI'!$R$9:$R$209="ha"),'Kirjaukset FI'!$Q$9:$Q$209))</s:f>
        <s:v/>
      </s:c>
      <s:c r="I74" s="19" t="str">
        <s:f>IF($G74="","",SUMPRODUCT(--('Kirjaukset FI'!$J$9:$J$209=$G74),--('Kirjaukset FI'!$A$9:$A$209="KIRJAUS"),--('Kirjaukset FI'!$R$9:$R$209="acre"),'Kirjaukset FI'!$Q$9:$Q$209))</s:f>
        <s:v/>
      </s:c>
      <s:c r="J74" s="19" t="str">
        <s:f>IF($G74="","",SUMPRODUCT(--('Kirjaukset FI'!$J$9:$J$209=$G74),--('Kirjaukset FI'!$A$9:$A$209="KIRJAUS"),--('Kirjaukset FI'!$R$9:$R$209="m²"),'Kirjaukset FI'!$Q$9:$Q$209))</s:f>
        <s:v/>
      </s:c>
      <s:c r="K74" s="20" t="str">
        <s:f>IF($G74="","",SUMPRODUCT(--('Kirjaukset FI'!$J$9:$J$209=$G74),--('Kirjaukset FI'!$A$9:$A$209="KIRJAUS"),--('Kirjaukset FI'!$Q$9:$Q$209=""))+SUMPRODUCT(--('Kirjaukset FI'!$J$9:$J$209=$G74),--('Kirjaukset FI'!$A$9:$A$209="KIRJAUS"),--('Kirjaukset FI'!$Q$9:$Q$209&lt;&gt;""),--('Kirjaukset FI'!$R$9:$R$209="")))</s:f>
        <s:v/>
      </s:c>
    </s:row>
    <s:row r="75" ht="25" customHeight="1">
      <s:c r="A75" s="18" t="str">
        <s:f>IF(AND('Kirjaukset FI'!A75="KIRJAUS",'Kirjaukset FI'!M75&lt;&gt;""),IF(SUMPRODUCT(--('Kirjaukset FI'!$M$9:M75='Kirjaukset FI'!M75),--('Kirjaukset FI'!$A$9:A75="KIRJAUS"))=1,'Kirjaukset FI'!M75,""),"")</s:f>
        <s:v/>
      </s:c>
      <s:c r="B75" s="19" t="str">
        <s:f>IF($A75="","",SUMPRODUCT(--('Kirjaukset FI'!$M$9:$M$209=$A75),--('Kirjaukset FI'!$A$9:$A$209="KIRJAUS"),--('Kirjaukset FI'!$R$9:$R$209="ha"),'Kirjaukset FI'!$Q$9:$Q$209))</s:f>
        <s:v/>
      </s:c>
      <s:c r="C75" s="19" t="str">
        <s:f>IF($A75="","",SUMPRODUCT(--('Kirjaukset FI'!$M$9:$M$209=$A75),--('Kirjaukset FI'!$A$9:$A$209="KIRJAUS"),--('Kirjaukset FI'!$R$9:$R$209="acre"),'Kirjaukset FI'!$Q$9:$Q$209))</s:f>
        <s:v/>
      </s:c>
      <s:c r="D75" s="19" t="str">
        <s:f>IF($A75="","",SUMPRODUCT(--('Kirjaukset FI'!$M$9:$M$209=$A75),--('Kirjaukset FI'!$A$9:$A$209="KIRJAUS"),--('Kirjaukset FI'!$R$9:$R$209="m²"),'Kirjaukset FI'!$Q$9:$Q$209))</s:f>
        <s:v/>
      </s:c>
      <s:c r="E75" s="20" t="str">
        <s:f>IF($A75="","",SUMPRODUCT(--('Kirjaukset FI'!$M$9:$M$209=$A75),--('Kirjaukset FI'!$A$9:$A$209="KIRJAUS"),--('Kirjaukset FI'!$Q$9:$Q$209=""))+SUMPRODUCT(--('Kirjaukset FI'!$M$9:$M$209=$A75),--('Kirjaukset FI'!$A$9:$A$209="KIRJAUS"),--('Kirjaukset FI'!$Q$9:$Q$209&lt;&gt;""),--('Kirjaukset FI'!$R$9:$R$209="")))</s:f>
        <s:v/>
      </s:c>
      <s:c r="F75" s="21" t="n"/>
      <s:c r="G75" s="18" t="str">
        <s:f>IF(AND('Kirjaukset FI'!A75="KIRJAUS",'Kirjaukset FI'!J75&lt;&gt;""),IF(SUMPRODUCT(--('Kirjaukset FI'!$J$9:J75='Kirjaukset FI'!J75),--('Kirjaukset FI'!$A$9:A75="KIRJAUS"))=1,'Kirjaukset FI'!J75,""),"")</s:f>
        <s:v/>
      </s:c>
      <s:c r="H75" s="19" t="str">
        <s:f>IF($G75="","",SUMPRODUCT(--('Kirjaukset FI'!$J$9:$J$209=$G75),--('Kirjaukset FI'!$A$9:$A$209="KIRJAUS"),--('Kirjaukset FI'!$R$9:$R$209="ha"),'Kirjaukset FI'!$Q$9:$Q$209))</s:f>
        <s:v/>
      </s:c>
      <s:c r="I75" s="19" t="str">
        <s:f>IF($G75="","",SUMPRODUCT(--('Kirjaukset FI'!$J$9:$J$209=$G75),--('Kirjaukset FI'!$A$9:$A$209="KIRJAUS"),--('Kirjaukset FI'!$R$9:$R$209="acre"),'Kirjaukset FI'!$Q$9:$Q$209))</s:f>
        <s:v/>
      </s:c>
      <s:c r="J75" s="19" t="str">
        <s:f>IF($G75="","",SUMPRODUCT(--('Kirjaukset FI'!$J$9:$J$209=$G75),--('Kirjaukset FI'!$A$9:$A$209="KIRJAUS"),--('Kirjaukset FI'!$R$9:$R$209="m²"),'Kirjaukset FI'!$Q$9:$Q$209))</s:f>
        <s:v/>
      </s:c>
      <s:c r="K75" s="20" t="str">
        <s:f>IF($G75="","",SUMPRODUCT(--('Kirjaukset FI'!$J$9:$J$209=$G75),--('Kirjaukset FI'!$A$9:$A$209="KIRJAUS"),--('Kirjaukset FI'!$Q$9:$Q$209=""))+SUMPRODUCT(--('Kirjaukset FI'!$J$9:$J$209=$G75),--('Kirjaukset FI'!$A$9:$A$209="KIRJAUS"),--('Kirjaukset FI'!$Q$9:$Q$209&lt;&gt;""),--('Kirjaukset FI'!$R$9:$R$209="")))</s:f>
        <s:v/>
      </s:c>
    </s:row>
    <s:row r="76" ht="25" customHeight="1">
      <s:c r="A76" s="18" t="str">
        <s:f>IF(AND('Kirjaukset FI'!A76="KIRJAUS",'Kirjaukset FI'!M76&lt;&gt;""),IF(SUMPRODUCT(--('Kirjaukset FI'!$M$9:M76='Kirjaukset FI'!M76),--('Kirjaukset FI'!$A$9:A76="KIRJAUS"))=1,'Kirjaukset FI'!M76,""),"")</s:f>
        <s:v/>
      </s:c>
      <s:c r="B76" s="19" t="str">
        <s:f>IF($A76="","",SUMPRODUCT(--('Kirjaukset FI'!$M$9:$M$209=$A76),--('Kirjaukset FI'!$A$9:$A$209="KIRJAUS"),--('Kirjaukset FI'!$R$9:$R$209="ha"),'Kirjaukset FI'!$Q$9:$Q$209))</s:f>
        <s:v/>
      </s:c>
      <s:c r="C76" s="19" t="str">
        <s:f>IF($A76="","",SUMPRODUCT(--('Kirjaukset FI'!$M$9:$M$209=$A76),--('Kirjaukset FI'!$A$9:$A$209="KIRJAUS"),--('Kirjaukset FI'!$R$9:$R$209="acre"),'Kirjaukset FI'!$Q$9:$Q$209))</s:f>
        <s:v/>
      </s:c>
      <s:c r="D76" s="19" t="str">
        <s:f>IF($A76="","",SUMPRODUCT(--('Kirjaukset FI'!$M$9:$M$209=$A76),--('Kirjaukset FI'!$A$9:$A$209="KIRJAUS"),--('Kirjaukset FI'!$R$9:$R$209="m²"),'Kirjaukset FI'!$Q$9:$Q$209))</s:f>
        <s:v/>
      </s:c>
      <s:c r="E76" s="20" t="str">
        <s:f>IF($A76="","",SUMPRODUCT(--('Kirjaukset FI'!$M$9:$M$209=$A76),--('Kirjaukset FI'!$A$9:$A$209="KIRJAUS"),--('Kirjaukset FI'!$Q$9:$Q$209=""))+SUMPRODUCT(--('Kirjaukset FI'!$M$9:$M$209=$A76),--('Kirjaukset FI'!$A$9:$A$209="KIRJAUS"),--('Kirjaukset FI'!$Q$9:$Q$209&lt;&gt;""),--('Kirjaukset FI'!$R$9:$R$209="")))</s:f>
        <s:v/>
      </s:c>
      <s:c r="F76" s="21" t="n"/>
      <s:c r="G76" s="18" t="str">
        <s:f>IF(AND('Kirjaukset FI'!A76="KIRJAUS",'Kirjaukset FI'!J76&lt;&gt;""),IF(SUMPRODUCT(--('Kirjaukset FI'!$J$9:J76='Kirjaukset FI'!J76),--('Kirjaukset FI'!$A$9:A76="KIRJAUS"))=1,'Kirjaukset FI'!J76,""),"")</s:f>
        <s:v/>
      </s:c>
      <s:c r="H76" s="19" t="str">
        <s:f>IF($G76="","",SUMPRODUCT(--('Kirjaukset FI'!$J$9:$J$209=$G76),--('Kirjaukset FI'!$A$9:$A$209="KIRJAUS"),--('Kirjaukset FI'!$R$9:$R$209="ha"),'Kirjaukset FI'!$Q$9:$Q$209))</s:f>
        <s:v/>
      </s:c>
      <s:c r="I76" s="19" t="str">
        <s:f>IF($G76="","",SUMPRODUCT(--('Kirjaukset FI'!$J$9:$J$209=$G76),--('Kirjaukset FI'!$A$9:$A$209="KIRJAUS"),--('Kirjaukset FI'!$R$9:$R$209="acre"),'Kirjaukset FI'!$Q$9:$Q$209))</s:f>
        <s:v/>
      </s:c>
      <s:c r="J76" s="19" t="str">
        <s:f>IF($G76="","",SUMPRODUCT(--('Kirjaukset FI'!$J$9:$J$209=$G76),--('Kirjaukset FI'!$A$9:$A$209="KIRJAUS"),--('Kirjaukset FI'!$R$9:$R$209="m²"),'Kirjaukset FI'!$Q$9:$Q$209))</s:f>
        <s:v/>
      </s:c>
      <s:c r="K76" s="20" t="str">
        <s:f>IF($G76="","",SUMPRODUCT(--('Kirjaukset FI'!$J$9:$J$209=$G76),--('Kirjaukset FI'!$A$9:$A$209="KIRJAUS"),--('Kirjaukset FI'!$Q$9:$Q$209=""))+SUMPRODUCT(--('Kirjaukset FI'!$J$9:$J$209=$G76),--('Kirjaukset FI'!$A$9:$A$209="KIRJAUS"),--('Kirjaukset FI'!$Q$9:$Q$209&lt;&gt;""),--('Kirjaukset FI'!$R$9:$R$209="")))</s:f>
        <s:v/>
      </s:c>
    </s:row>
    <s:row r="77" ht="25" customHeight="1">
      <s:c r="A77" s="18" t="str">
        <s:f>IF(AND('Kirjaukset FI'!A77="KIRJAUS",'Kirjaukset FI'!M77&lt;&gt;""),IF(SUMPRODUCT(--('Kirjaukset FI'!$M$9:M77='Kirjaukset FI'!M77),--('Kirjaukset FI'!$A$9:A77="KIRJAUS"))=1,'Kirjaukset FI'!M77,""),"")</s:f>
        <s:v/>
      </s:c>
      <s:c r="B77" s="19" t="str">
        <s:f>IF($A77="","",SUMPRODUCT(--('Kirjaukset FI'!$M$9:$M$209=$A77),--('Kirjaukset FI'!$A$9:$A$209="KIRJAUS"),--('Kirjaukset FI'!$R$9:$R$209="ha"),'Kirjaukset FI'!$Q$9:$Q$209))</s:f>
        <s:v/>
      </s:c>
      <s:c r="C77" s="19" t="str">
        <s:f>IF($A77="","",SUMPRODUCT(--('Kirjaukset FI'!$M$9:$M$209=$A77),--('Kirjaukset FI'!$A$9:$A$209="KIRJAUS"),--('Kirjaukset FI'!$R$9:$R$209="acre"),'Kirjaukset FI'!$Q$9:$Q$209))</s:f>
        <s:v/>
      </s:c>
      <s:c r="D77" s="19" t="str">
        <s:f>IF($A77="","",SUMPRODUCT(--('Kirjaukset FI'!$M$9:$M$209=$A77),--('Kirjaukset FI'!$A$9:$A$209="KIRJAUS"),--('Kirjaukset FI'!$R$9:$R$209="m²"),'Kirjaukset FI'!$Q$9:$Q$209))</s:f>
        <s:v/>
      </s:c>
      <s:c r="E77" s="20" t="str">
        <s:f>IF($A77="","",SUMPRODUCT(--('Kirjaukset FI'!$M$9:$M$209=$A77),--('Kirjaukset FI'!$A$9:$A$209="KIRJAUS"),--('Kirjaukset FI'!$Q$9:$Q$209=""))+SUMPRODUCT(--('Kirjaukset FI'!$M$9:$M$209=$A77),--('Kirjaukset FI'!$A$9:$A$209="KIRJAUS"),--('Kirjaukset FI'!$Q$9:$Q$209&lt;&gt;""),--('Kirjaukset FI'!$R$9:$R$209="")))</s:f>
        <s:v/>
      </s:c>
      <s:c r="F77" s="21" t="n"/>
      <s:c r="G77" s="18" t="str">
        <s:f>IF(AND('Kirjaukset FI'!A77="KIRJAUS",'Kirjaukset FI'!J77&lt;&gt;""),IF(SUMPRODUCT(--('Kirjaukset FI'!$J$9:J77='Kirjaukset FI'!J77),--('Kirjaukset FI'!$A$9:A77="KIRJAUS"))=1,'Kirjaukset FI'!J77,""),"")</s:f>
        <s:v/>
      </s:c>
      <s:c r="H77" s="19" t="str">
        <s:f>IF($G77="","",SUMPRODUCT(--('Kirjaukset FI'!$J$9:$J$209=$G77),--('Kirjaukset FI'!$A$9:$A$209="KIRJAUS"),--('Kirjaukset FI'!$R$9:$R$209="ha"),'Kirjaukset FI'!$Q$9:$Q$209))</s:f>
        <s:v/>
      </s:c>
      <s:c r="I77" s="19" t="str">
        <s:f>IF($G77="","",SUMPRODUCT(--('Kirjaukset FI'!$J$9:$J$209=$G77),--('Kirjaukset FI'!$A$9:$A$209="KIRJAUS"),--('Kirjaukset FI'!$R$9:$R$209="acre"),'Kirjaukset FI'!$Q$9:$Q$209))</s:f>
        <s:v/>
      </s:c>
      <s:c r="J77" s="19" t="str">
        <s:f>IF($G77="","",SUMPRODUCT(--('Kirjaukset FI'!$J$9:$J$209=$G77),--('Kirjaukset FI'!$A$9:$A$209="KIRJAUS"),--('Kirjaukset FI'!$R$9:$R$209="m²"),'Kirjaukset FI'!$Q$9:$Q$209))</s:f>
        <s:v/>
      </s:c>
      <s:c r="K77" s="20" t="str">
        <s:f>IF($G77="","",SUMPRODUCT(--('Kirjaukset FI'!$J$9:$J$209=$G77),--('Kirjaukset FI'!$A$9:$A$209="KIRJAUS"),--('Kirjaukset FI'!$Q$9:$Q$209=""))+SUMPRODUCT(--('Kirjaukset FI'!$J$9:$J$209=$G77),--('Kirjaukset FI'!$A$9:$A$209="KIRJAUS"),--('Kirjaukset FI'!$Q$9:$Q$209&lt;&gt;""),--('Kirjaukset FI'!$R$9:$R$209="")))</s:f>
        <s:v/>
      </s:c>
    </s:row>
    <s:row r="78" ht="25" customHeight="1">
      <s:c r="A78" s="18" t="str">
        <s:f>IF(AND('Kirjaukset FI'!A78="KIRJAUS",'Kirjaukset FI'!M78&lt;&gt;""),IF(SUMPRODUCT(--('Kirjaukset FI'!$M$9:M78='Kirjaukset FI'!M78),--('Kirjaukset FI'!$A$9:A78="KIRJAUS"))=1,'Kirjaukset FI'!M78,""),"")</s:f>
        <s:v/>
      </s:c>
      <s:c r="B78" s="19" t="str">
        <s:f>IF($A78="","",SUMPRODUCT(--('Kirjaukset FI'!$M$9:$M$209=$A78),--('Kirjaukset FI'!$A$9:$A$209="KIRJAUS"),--('Kirjaukset FI'!$R$9:$R$209="ha"),'Kirjaukset FI'!$Q$9:$Q$209))</s:f>
        <s:v/>
      </s:c>
      <s:c r="C78" s="19" t="str">
        <s:f>IF($A78="","",SUMPRODUCT(--('Kirjaukset FI'!$M$9:$M$209=$A78),--('Kirjaukset FI'!$A$9:$A$209="KIRJAUS"),--('Kirjaukset FI'!$R$9:$R$209="acre"),'Kirjaukset FI'!$Q$9:$Q$209))</s:f>
        <s:v/>
      </s:c>
      <s:c r="D78" s="19" t="str">
        <s:f>IF($A78="","",SUMPRODUCT(--('Kirjaukset FI'!$M$9:$M$209=$A78),--('Kirjaukset FI'!$A$9:$A$209="KIRJAUS"),--('Kirjaukset FI'!$R$9:$R$209="m²"),'Kirjaukset FI'!$Q$9:$Q$209))</s:f>
        <s:v/>
      </s:c>
      <s:c r="E78" s="20" t="str">
        <s:f>IF($A78="","",SUMPRODUCT(--('Kirjaukset FI'!$M$9:$M$209=$A78),--('Kirjaukset FI'!$A$9:$A$209="KIRJAUS"),--('Kirjaukset FI'!$Q$9:$Q$209=""))+SUMPRODUCT(--('Kirjaukset FI'!$M$9:$M$209=$A78),--('Kirjaukset FI'!$A$9:$A$209="KIRJAUS"),--('Kirjaukset FI'!$Q$9:$Q$209&lt;&gt;""),--('Kirjaukset FI'!$R$9:$R$209="")))</s:f>
        <s:v/>
      </s:c>
      <s:c r="F78" s="21" t="n"/>
      <s:c r="G78" s="18" t="str">
        <s:f>IF(AND('Kirjaukset FI'!A78="KIRJAUS",'Kirjaukset FI'!J78&lt;&gt;""),IF(SUMPRODUCT(--('Kirjaukset FI'!$J$9:J78='Kirjaukset FI'!J78),--('Kirjaukset FI'!$A$9:A78="KIRJAUS"))=1,'Kirjaukset FI'!J78,""),"")</s:f>
        <s:v/>
      </s:c>
      <s:c r="H78" s="19" t="str">
        <s:f>IF($G78="","",SUMPRODUCT(--('Kirjaukset FI'!$J$9:$J$209=$G78),--('Kirjaukset FI'!$A$9:$A$209="KIRJAUS"),--('Kirjaukset FI'!$R$9:$R$209="ha"),'Kirjaukset FI'!$Q$9:$Q$209))</s:f>
        <s:v/>
      </s:c>
      <s:c r="I78" s="19" t="str">
        <s:f>IF($G78="","",SUMPRODUCT(--('Kirjaukset FI'!$J$9:$J$209=$G78),--('Kirjaukset FI'!$A$9:$A$209="KIRJAUS"),--('Kirjaukset FI'!$R$9:$R$209="acre"),'Kirjaukset FI'!$Q$9:$Q$209))</s:f>
        <s:v/>
      </s:c>
      <s:c r="J78" s="19" t="str">
        <s:f>IF($G78="","",SUMPRODUCT(--('Kirjaukset FI'!$J$9:$J$209=$G78),--('Kirjaukset FI'!$A$9:$A$209="KIRJAUS"),--('Kirjaukset FI'!$R$9:$R$209="m²"),'Kirjaukset FI'!$Q$9:$Q$209))</s:f>
        <s:v/>
      </s:c>
      <s:c r="K78" s="20" t="str">
        <s:f>IF($G78="","",SUMPRODUCT(--('Kirjaukset FI'!$J$9:$J$209=$G78),--('Kirjaukset FI'!$A$9:$A$209="KIRJAUS"),--('Kirjaukset FI'!$Q$9:$Q$209=""))+SUMPRODUCT(--('Kirjaukset FI'!$J$9:$J$209=$G78),--('Kirjaukset FI'!$A$9:$A$209="KIRJAUS"),--('Kirjaukset FI'!$Q$9:$Q$209&lt;&gt;""),--('Kirjaukset FI'!$R$9:$R$209="")))</s:f>
        <s:v/>
      </s:c>
    </s:row>
    <s:row r="79" ht="25" customHeight="1">
      <s:c r="A79" s="18" t="str">
        <s:f>IF(AND('Kirjaukset FI'!A79="KIRJAUS",'Kirjaukset FI'!M79&lt;&gt;""),IF(SUMPRODUCT(--('Kirjaukset FI'!$M$9:M79='Kirjaukset FI'!M79),--('Kirjaukset FI'!$A$9:A79="KIRJAUS"))=1,'Kirjaukset FI'!M79,""),"")</s:f>
        <s:v/>
      </s:c>
      <s:c r="B79" s="19" t="str">
        <s:f>IF($A79="","",SUMPRODUCT(--('Kirjaukset FI'!$M$9:$M$209=$A79),--('Kirjaukset FI'!$A$9:$A$209="KIRJAUS"),--('Kirjaukset FI'!$R$9:$R$209="ha"),'Kirjaukset FI'!$Q$9:$Q$209))</s:f>
        <s:v/>
      </s:c>
      <s:c r="C79" s="19" t="str">
        <s:f>IF($A79="","",SUMPRODUCT(--('Kirjaukset FI'!$M$9:$M$209=$A79),--('Kirjaukset FI'!$A$9:$A$209="KIRJAUS"),--('Kirjaukset FI'!$R$9:$R$209="acre"),'Kirjaukset FI'!$Q$9:$Q$209))</s:f>
        <s:v/>
      </s:c>
      <s:c r="D79" s="19" t="str">
        <s:f>IF($A79="","",SUMPRODUCT(--('Kirjaukset FI'!$M$9:$M$209=$A79),--('Kirjaukset FI'!$A$9:$A$209="KIRJAUS"),--('Kirjaukset FI'!$R$9:$R$209="m²"),'Kirjaukset FI'!$Q$9:$Q$209))</s:f>
        <s:v/>
      </s:c>
      <s:c r="E79" s="20" t="str">
        <s:f>IF($A79="","",SUMPRODUCT(--('Kirjaukset FI'!$M$9:$M$209=$A79),--('Kirjaukset FI'!$A$9:$A$209="KIRJAUS"),--('Kirjaukset FI'!$Q$9:$Q$209=""))+SUMPRODUCT(--('Kirjaukset FI'!$M$9:$M$209=$A79),--('Kirjaukset FI'!$A$9:$A$209="KIRJAUS"),--('Kirjaukset FI'!$Q$9:$Q$209&lt;&gt;""),--('Kirjaukset FI'!$R$9:$R$209="")))</s:f>
        <s:v/>
      </s:c>
      <s:c r="F79" s="21" t="n"/>
      <s:c r="G79" s="18" t="str">
        <s:f>IF(AND('Kirjaukset FI'!A79="KIRJAUS",'Kirjaukset FI'!J79&lt;&gt;""),IF(SUMPRODUCT(--('Kirjaukset FI'!$J$9:J79='Kirjaukset FI'!J79),--('Kirjaukset FI'!$A$9:A79="KIRJAUS"))=1,'Kirjaukset FI'!J79,""),"")</s:f>
        <s:v/>
      </s:c>
      <s:c r="H79" s="19" t="str">
        <s:f>IF($G79="","",SUMPRODUCT(--('Kirjaukset FI'!$J$9:$J$209=$G79),--('Kirjaukset FI'!$A$9:$A$209="KIRJAUS"),--('Kirjaukset FI'!$R$9:$R$209="ha"),'Kirjaukset FI'!$Q$9:$Q$209))</s:f>
        <s:v/>
      </s:c>
      <s:c r="I79" s="19" t="str">
        <s:f>IF($G79="","",SUMPRODUCT(--('Kirjaukset FI'!$J$9:$J$209=$G79),--('Kirjaukset FI'!$A$9:$A$209="KIRJAUS"),--('Kirjaukset FI'!$R$9:$R$209="acre"),'Kirjaukset FI'!$Q$9:$Q$209))</s:f>
        <s:v/>
      </s:c>
      <s:c r="J79" s="19" t="str">
        <s:f>IF($G79="","",SUMPRODUCT(--('Kirjaukset FI'!$J$9:$J$209=$G79),--('Kirjaukset FI'!$A$9:$A$209="KIRJAUS"),--('Kirjaukset FI'!$R$9:$R$209="m²"),'Kirjaukset FI'!$Q$9:$Q$209))</s:f>
        <s:v/>
      </s:c>
      <s:c r="K79" s="20" t="str">
        <s:f>IF($G79="","",SUMPRODUCT(--('Kirjaukset FI'!$J$9:$J$209=$G79),--('Kirjaukset FI'!$A$9:$A$209="KIRJAUS"),--('Kirjaukset FI'!$Q$9:$Q$209=""))+SUMPRODUCT(--('Kirjaukset FI'!$J$9:$J$209=$G79),--('Kirjaukset FI'!$A$9:$A$209="KIRJAUS"),--('Kirjaukset FI'!$Q$9:$Q$209&lt;&gt;""),--('Kirjaukset FI'!$R$9:$R$209="")))</s:f>
        <s:v/>
      </s:c>
    </s:row>
    <s:row r="80" ht="25" customHeight="1">
      <s:c r="A80" s="18" t="str">
        <s:f>IF(AND('Kirjaukset FI'!A80="KIRJAUS",'Kirjaukset FI'!M80&lt;&gt;""),IF(SUMPRODUCT(--('Kirjaukset FI'!$M$9:M80='Kirjaukset FI'!M80),--('Kirjaukset FI'!$A$9:A80="KIRJAUS"))=1,'Kirjaukset FI'!M80,""),"")</s:f>
        <s:v/>
      </s:c>
      <s:c r="B80" s="19" t="str">
        <s:f>IF($A80="","",SUMPRODUCT(--('Kirjaukset FI'!$M$9:$M$209=$A80),--('Kirjaukset FI'!$A$9:$A$209="KIRJAUS"),--('Kirjaukset FI'!$R$9:$R$209="ha"),'Kirjaukset FI'!$Q$9:$Q$209))</s:f>
        <s:v/>
      </s:c>
      <s:c r="C80" s="19" t="str">
        <s:f>IF($A80="","",SUMPRODUCT(--('Kirjaukset FI'!$M$9:$M$209=$A80),--('Kirjaukset FI'!$A$9:$A$209="KIRJAUS"),--('Kirjaukset FI'!$R$9:$R$209="acre"),'Kirjaukset FI'!$Q$9:$Q$209))</s:f>
        <s:v/>
      </s:c>
      <s:c r="D80" s="19" t="str">
        <s:f>IF($A80="","",SUMPRODUCT(--('Kirjaukset FI'!$M$9:$M$209=$A80),--('Kirjaukset FI'!$A$9:$A$209="KIRJAUS"),--('Kirjaukset FI'!$R$9:$R$209="m²"),'Kirjaukset FI'!$Q$9:$Q$209))</s:f>
        <s:v/>
      </s:c>
      <s:c r="E80" s="20" t="str">
        <s:f>IF($A80="","",SUMPRODUCT(--('Kirjaukset FI'!$M$9:$M$209=$A80),--('Kirjaukset FI'!$A$9:$A$209="KIRJAUS"),--('Kirjaukset FI'!$Q$9:$Q$209=""))+SUMPRODUCT(--('Kirjaukset FI'!$M$9:$M$209=$A80),--('Kirjaukset FI'!$A$9:$A$209="KIRJAUS"),--('Kirjaukset FI'!$Q$9:$Q$209&lt;&gt;""),--('Kirjaukset FI'!$R$9:$R$209="")))</s:f>
        <s:v/>
      </s:c>
      <s:c r="F80" s="21" t="n"/>
      <s:c r="G80" s="18" t="str">
        <s:f>IF(AND('Kirjaukset FI'!A80="KIRJAUS",'Kirjaukset FI'!J80&lt;&gt;""),IF(SUMPRODUCT(--('Kirjaukset FI'!$J$9:J80='Kirjaukset FI'!J80),--('Kirjaukset FI'!$A$9:A80="KIRJAUS"))=1,'Kirjaukset FI'!J80,""),"")</s:f>
        <s:v/>
      </s:c>
      <s:c r="H80" s="19" t="str">
        <s:f>IF($G80="","",SUMPRODUCT(--('Kirjaukset FI'!$J$9:$J$209=$G80),--('Kirjaukset FI'!$A$9:$A$209="KIRJAUS"),--('Kirjaukset FI'!$R$9:$R$209="ha"),'Kirjaukset FI'!$Q$9:$Q$209))</s:f>
        <s:v/>
      </s:c>
      <s:c r="I80" s="19" t="str">
        <s:f>IF($G80="","",SUMPRODUCT(--('Kirjaukset FI'!$J$9:$J$209=$G80),--('Kirjaukset FI'!$A$9:$A$209="KIRJAUS"),--('Kirjaukset FI'!$R$9:$R$209="acre"),'Kirjaukset FI'!$Q$9:$Q$209))</s:f>
        <s:v/>
      </s:c>
      <s:c r="J80" s="19" t="str">
        <s:f>IF($G80="","",SUMPRODUCT(--('Kirjaukset FI'!$J$9:$J$209=$G80),--('Kirjaukset FI'!$A$9:$A$209="KIRJAUS"),--('Kirjaukset FI'!$R$9:$R$209="m²"),'Kirjaukset FI'!$Q$9:$Q$209))</s:f>
        <s:v/>
      </s:c>
      <s:c r="K80" s="20" t="str">
        <s:f>IF($G80="","",SUMPRODUCT(--('Kirjaukset FI'!$J$9:$J$209=$G80),--('Kirjaukset FI'!$A$9:$A$209="KIRJAUS"),--('Kirjaukset FI'!$Q$9:$Q$209=""))+SUMPRODUCT(--('Kirjaukset FI'!$J$9:$J$209=$G80),--('Kirjaukset FI'!$A$9:$A$209="KIRJAUS"),--('Kirjaukset FI'!$Q$9:$Q$209&lt;&gt;""),--('Kirjaukset FI'!$R$9:$R$209="")))</s:f>
        <s:v/>
      </s:c>
    </s:row>
    <s:row r="81" ht="25" customHeight="1">
      <s:c r="A81" s="18" t="str">
        <s:f>IF(AND('Kirjaukset FI'!A81="KIRJAUS",'Kirjaukset FI'!M81&lt;&gt;""),IF(SUMPRODUCT(--('Kirjaukset FI'!$M$9:M81='Kirjaukset FI'!M81),--('Kirjaukset FI'!$A$9:A81="KIRJAUS"))=1,'Kirjaukset FI'!M81,""),"")</s:f>
        <s:v/>
      </s:c>
      <s:c r="B81" s="19" t="str">
        <s:f>IF($A81="","",SUMPRODUCT(--('Kirjaukset FI'!$M$9:$M$209=$A81),--('Kirjaukset FI'!$A$9:$A$209="KIRJAUS"),--('Kirjaukset FI'!$R$9:$R$209="ha"),'Kirjaukset FI'!$Q$9:$Q$209))</s:f>
        <s:v/>
      </s:c>
      <s:c r="C81" s="19" t="str">
        <s:f>IF($A81="","",SUMPRODUCT(--('Kirjaukset FI'!$M$9:$M$209=$A81),--('Kirjaukset FI'!$A$9:$A$209="KIRJAUS"),--('Kirjaukset FI'!$R$9:$R$209="acre"),'Kirjaukset FI'!$Q$9:$Q$209))</s:f>
        <s:v/>
      </s:c>
      <s:c r="D81" s="19" t="str">
        <s:f>IF($A81="","",SUMPRODUCT(--('Kirjaukset FI'!$M$9:$M$209=$A81),--('Kirjaukset FI'!$A$9:$A$209="KIRJAUS"),--('Kirjaukset FI'!$R$9:$R$209="m²"),'Kirjaukset FI'!$Q$9:$Q$209))</s:f>
        <s:v/>
      </s:c>
      <s:c r="E81" s="20" t="str">
        <s:f>IF($A81="","",SUMPRODUCT(--('Kirjaukset FI'!$M$9:$M$209=$A81),--('Kirjaukset FI'!$A$9:$A$209="KIRJAUS"),--('Kirjaukset FI'!$Q$9:$Q$209=""))+SUMPRODUCT(--('Kirjaukset FI'!$M$9:$M$209=$A81),--('Kirjaukset FI'!$A$9:$A$209="KIRJAUS"),--('Kirjaukset FI'!$Q$9:$Q$209&lt;&gt;""),--('Kirjaukset FI'!$R$9:$R$209="")))</s:f>
        <s:v/>
      </s:c>
      <s:c r="F81" s="21" t="n"/>
      <s:c r="G81" s="18" t="str">
        <s:f>IF(AND('Kirjaukset FI'!A81="KIRJAUS",'Kirjaukset FI'!J81&lt;&gt;""),IF(SUMPRODUCT(--('Kirjaukset FI'!$J$9:J81='Kirjaukset FI'!J81),--('Kirjaukset FI'!$A$9:A81="KIRJAUS"))=1,'Kirjaukset FI'!J81,""),"")</s:f>
        <s:v/>
      </s:c>
      <s:c r="H81" s="19" t="str">
        <s:f>IF($G81="","",SUMPRODUCT(--('Kirjaukset FI'!$J$9:$J$209=$G81),--('Kirjaukset FI'!$A$9:$A$209="KIRJAUS"),--('Kirjaukset FI'!$R$9:$R$209="ha"),'Kirjaukset FI'!$Q$9:$Q$209))</s:f>
        <s:v/>
      </s:c>
      <s:c r="I81" s="19" t="str">
        <s:f>IF($G81="","",SUMPRODUCT(--('Kirjaukset FI'!$J$9:$J$209=$G81),--('Kirjaukset FI'!$A$9:$A$209="KIRJAUS"),--('Kirjaukset FI'!$R$9:$R$209="acre"),'Kirjaukset FI'!$Q$9:$Q$209))</s:f>
        <s:v/>
      </s:c>
      <s:c r="J81" s="19" t="str">
        <s:f>IF($G81="","",SUMPRODUCT(--('Kirjaukset FI'!$J$9:$J$209=$G81),--('Kirjaukset FI'!$A$9:$A$209="KIRJAUS"),--('Kirjaukset FI'!$R$9:$R$209="m²"),'Kirjaukset FI'!$Q$9:$Q$209))</s:f>
        <s:v/>
      </s:c>
      <s:c r="K81" s="20" t="str">
        <s:f>IF($G81="","",SUMPRODUCT(--('Kirjaukset FI'!$J$9:$J$209=$G81),--('Kirjaukset FI'!$A$9:$A$209="KIRJAUS"),--('Kirjaukset FI'!$Q$9:$Q$209=""))+SUMPRODUCT(--('Kirjaukset FI'!$J$9:$J$209=$G81),--('Kirjaukset FI'!$A$9:$A$209="KIRJAUS"),--('Kirjaukset FI'!$Q$9:$Q$209&lt;&gt;""),--('Kirjaukset FI'!$R$9:$R$209="")))</s:f>
        <s:v/>
      </s:c>
    </s:row>
    <s:row r="82" ht="25" customHeight="1">
      <s:c r="A82" s="18" t="str">
        <s:f>IF(AND('Kirjaukset FI'!A82="KIRJAUS",'Kirjaukset FI'!M82&lt;&gt;""),IF(SUMPRODUCT(--('Kirjaukset FI'!$M$9:M82='Kirjaukset FI'!M82),--('Kirjaukset FI'!$A$9:A82="KIRJAUS"))=1,'Kirjaukset FI'!M82,""),"")</s:f>
        <s:v/>
      </s:c>
      <s:c r="B82" s="19" t="str">
        <s:f>IF($A82="","",SUMPRODUCT(--('Kirjaukset FI'!$M$9:$M$209=$A82),--('Kirjaukset FI'!$A$9:$A$209="KIRJAUS"),--('Kirjaukset FI'!$R$9:$R$209="ha"),'Kirjaukset FI'!$Q$9:$Q$209))</s:f>
        <s:v/>
      </s:c>
      <s:c r="C82" s="19" t="str">
        <s:f>IF($A82="","",SUMPRODUCT(--('Kirjaukset FI'!$M$9:$M$209=$A82),--('Kirjaukset FI'!$A$9:$A$209="KIRJAUS"),--('Kirjaukset FI'!$R$9:$R$209="acre"),'Kirjaukset FI'!$Q$9:$Q$209))</s:f>
        <s:v/>
      </s:c>
      <s:c r="D82" s="19" t="str">
        <s:f>IF($A82="","",SUMPRODUCT(--('Kirjaukset FI'!$M$9:$M$209=$A82),--('Kirjaukset FI'!$A$9:$A$209="KIRJAUS"),--('Kirjaukset FI'!$R$9:$R$209="m²"),'Kirjaukset FI'!$Q$9:$Q$209))</s:f>
        <s:v/>
      </s:c>
      <s:c r="E82" s="20" t="str">
        <s:f>IF($A82="","",SUMPRODUCT(--('Kirjaukset FI'!$M$9:$M$209=$A82),--('Kirjaukset FI'!$A$9:$A$209="KIRJAUS"),--('Kirjaukset FI'!$Q$9:$Q$209=""))+SUMPRODUCT(--('Kirjaukset FI'!$M$9:$M$209=$A82),--('Kirjaukset FI'!$A$9:$A$209="KIRJAUS"),--('Kirjaukset FI'!$Q$9:$Q$209&lt;&gt;""),--('Kirjaukset FI'!$R$9:$R$209="")))</s:f>
        <s:v/>
      </s:c>
      <s:c r="F82" s="21" t="n"/>
      <s:c r="G82" s="18" t="str">
        <s:f>IF(AND('Kirjaukset FI'!A82="KIRJAUS",'Kirjaukset FI'!J82&lt;&gt;""),IF(SUMPRODUCT(--('Kirjaukset FI'!$J$9:J82='Kirjaukset FI'!J82),--('Kirjaukset FI'!$A$9:A82="KIRJAUS"))=1,'Kirjaukset FI'!J82,""),"")</s:f>
        <s:v/>
      </s:c>
      <s:c r="H82" s="19" t="str">
        <s:f>IF($G82="","",SUMPRODUCT(--('Kirjaukset FI'!$J$9:$J$209=$G82),--('Kirjaukset FI'!$A$9:$A$209="KIRJAUS"),--('Kirjaukset FI'!$R$9:$R$209="ha"),'Kirjaukset FI'!$Q$9:$Q$209))</s:f>
        <s:v/>
      </s:c>
      <s:c r="I82" s="19" t="str">
        <s:f>IF($G82="","",SUMPRODUCT(--('Kirjaukset FI'!$J$9:$J$209=$G82),--('Kirjaukset FI'!$A$9:$A$209="KIRJAUS"),--('Kirjaukset FI'!$R$9:$R$209="acre"),'Kirjaukset FI'!$Q$9:$Q$209))</s:f>
        <s:v/>
      </s:c>
      <s:c r="J82" s="19" t="str">
        <s:f>IF($G82="","",SUMPRODUCT(--('Kirjaukset FI'!$J$9:$J$209=$G82),--('Kirjaukset FI'!$A$9:$A$209="KIRJAUS"),--('Kirjaukset FI'!$R$9:$R$209="m²"),'Kirjaukset FI'!$Q$9:$Q$209))</s:f>
        <s:v/>
      </s:c>
      <s:c r="K82" s="20" t="str">
        <s:f>IF($G82="","",SUMPRODUCT(--('Kirjaukset FI'!$J$9:$J$209=$G82),--('Kirjaukset FI'!$A$9:$A$209="KIRJAUS"),--('Kirjaukset FI'!$Q$9:$Q$209=""))+SUMPRODUCT(--('Kirjaukset FI'!$J$9:$J$209=$G82),--('Kirjaukset FI'!$A$9:$A$209="KIRJAUS"),--('Kirjaukset FI'!$Q$9:$Q$209&lt;&gt;""),--('Kirjaukset FI'!$R$9:$R$209="")))</s:f>
        <s:v/>
      </s:c>
    </s:row>
    <s:row r="83" ht="25" customHeight="1">
      <s:c r="A83" s="18" t="str">
        <s:f>IF(AND('Kirjaukset FI'!A83="KIRJAUS",'Kirjaukset FI'!M83&lt;&gt;""),IF(SUMPRODUCT(--('Kirjaukset FI'!$M$9:M83='Kirjaukset FI'!M83),--('Kirjaukset FI'!$A$9:A83="KIRJAUS"))=1,'Kirjaukset FI'!M83,""),"")</s:f>
        <s:v/>
      </s:c>
      <s:c r="B83" s="19" t="str">
        <s:f>IF($A83="","",SUMPRODUCT(--('Kirjaukset FI'!$M$9:$M$209=$A83),--('Kirjaukset FI'!$A$9:$A$209="KIRJAUS"),--('Kirjaukset FI'!$R$9:$R$209="ha"),'Kirjaukset FI'!$Q$9:$Q$209))</s:f>
        <s:v/>
      </s:c>
      <s:c r="C83" s="19" t="str">
        <s:f>IF($A83="","",SUMPRODUCT(--('Kirjaukset FI'!$M$9:$M$209=$A83),--('Kirjaukset FI'!$A$9:$A$209="KIRJAUS"),--('Kirjaukset FI'!$R$9:$R$209="acre"),'Kirjaukset FI'!$Q$9:$Q$209))</s:f>
        <s:v/>
      </s:c>
      <s:c r="D83" s="19" t="str">
        <s:f>IF($A83="","",SUMPRODUCT(--('Kirjaukset FI'!$M$9:$M$209=$A83),--('Kirjaukset FI'!$A$9:$A$209="KIRJAUS"),--('Kirjaukset FI'!$R$9:$R$209="m²"),'Kirjaukset FI'!$Q$9:$Q$209))</s:f>
        <s:v/>
      </s:c>
      <s:c r="E83" s="20" t="str">
        <s:f>IF($A83="","",SUMPRODUCT(--('Kirjaukset FI'!$M$9:$M$209=$A83),--('Kirjaukset FI'!$A$9:$A$209="KIRJAUS"),--('Kirjaukset FI'!$Q$9:$Q$209=""))+SUMPRODUCT(--('Kirjaukset FI'!$M$9:$M$209=$A83),--('Kirjaukset FI'!$A$9:$A$209="KIRJAUS"),--('Kirjaukset FI'!$Q$9:$Q$209&lt;&gt;""),--('Kirjaukset FI'!$R$9:$R$209="")))</s:f>
        <s:v/>
      </s:c>
      <s:c r="F83" s="21" t="n"/>
      <s:c r="G83" s="18" t="str">
        <s:f>IF(AND('Kirjaukset FI'!A83="KIRJAUS",'Kirjaukset FI'!J83&lt;&gt;""),IF(SUMPRODUCT(--('Kirjaukset FI'!$J$9:J83='Kirjaukset FI'!J83),--('Kirjaukset FI'!$A$9:A83="KIRJAUS"))=1,'Kirjaukset FI'!J83,""),"")</s:f>
        <s:v/>
      </s:c>
      <s:c r="H83" s="19" t="str">
        <s:f>IF($G83="","",SUMPRODUCT(--('Kirjaukset FI'!$J$9:$J$209=$G83),--('Kirjaukset FI'!$A$9:$A$209="KIRJAUS"),--('Kirjaukset FI'!$R$9:$R$209="ha"),'Kirjaukset FI'!$Q$9:$Q$209))</s:f>
        <s:v/>
      </s:c>
      <s:c r="I83" s="19" t="str">
        <s:f>IF($G83="","",SUMPRODUCT(--('Kirjaukset FI'!$J$9:$J$209=$G83),--('Kirjaukset FI'!$A$9:$A$209="KIRJAUS"),--('Kirjaukset FI'!$R$9:$R$209="acre"),'Kirjaukset FI'!$Q$9:$Q$209))</s:f>
        <s:v/>
      </s:c>
      <s:c r="J83" s="19" t="str">
        <s:f>IF($G83="","",SUMPRODUCT(--('Kirjaukset FI'!$J$9:$J$209=$G83),--('Kirjaukset FI'!$A$9:$A$209="KIRJAUS"),--('Kirjaukset FI'!$R$9:$R$209="m²"),'Kirjaukset FI'!$Q$9:$Q$209))</s:f>
        <s:v/>
      </s:c>
      <s:c r="K83" s="20" t="str">
        <s:f>IF($G83="","",SUMPRODUCT(--('Kirjaukset FI'!$J$9:$J$209=$G83),--('Kirjaukset FI'!$A$9:$A$209="KIRJAUS"),--('Kirjaukset FI'!$Q$9:$Q$209=""))+SUMPRODUCT(--('Kirjaukset FI'!$J$9:$J$209=$G83),--('Kirjaukset FI'!$A$9:$A$209="KIRJAUS"),--('Kirjaukset FI'!$Q$9:$Q$209&lt;&gt;""),--('Kirjaukset FI'!$R$9:$R$209="")))</s:f>
        <s:v/>
      </s:c>
    </s:row>
    <s:row r="84" ht="25" customHeight="1">
      <s:c r="A84" s="18" t="str">
        <s:f>IF(AND('Kirjaukset FI'!A84="KIRJAUS",'Kirjaukset FI'!M84&lt;&gt;""),IF(SUMPRODUCT(--('Kirjaukset FI'!$M$9:M84='Kirjaukset FI'!M84),--('Kirjaukset FI'!$A$9:A84="KIRJAUS"))=1,'Kirjaukset FI'!M84,""),"")</s:f>
        <s:v/>
      </s:c>
      <s:c r="B84" s="19" t="str">
        <s:f>IF($A84="","",SUMPRODUCT(--('Kirjaukset FI'!$M$9:$M$209=$A84),--('Kirjaukset FI'!$A$9:$A$209="KIRJAUS"),--('Kirjaukset FI'!$R$9:$R$209="ha"),'Kirjaukset FI'!$Q$9:$Q$209))</s:f>
        <s:v/>
      </s:c>
      <s:c r="C84" s="19" t="str">
        <s:f>IF($A84="","",SUMPRODUCT(--('Kirjaukset FI'!$M$9:$M$209=$A84),--('Kirjaukset FI'!$A$9:$A$209="KIRJAUS"),--('Kirjaukset FI'!$R$9:$R$209="acre"),'Kirjaukset FI'!$Q$9:$Q$209))</s:f>
        <s:v/>
      </s:c>
      <s:c r="D84" s="19" t="str">
        <s:f>IF($A84="","",SUMPRODUCT(--('Kirjaukset FI'!$M$9:$M$209=$A84),--('Kirjaukset FI'!$A$9:$A$209="KIRJAUS"),--('Kirjaukset FI'!$R$9:$R$209="m²"),'Kirjaukset FI'!$Q$9:$Q$209))</s:f>
        <s:v/>
      </s:c>
      <s:c r="E84" s="20" t="str">
        <s:f>IF($A84="","",SUMPRODUCT(--('Kirjaukset FI'!$M$9:$M$209=$A84),--('Kirjaukset FI'!$A$9:$A$209="KIRJAUS"),--('Kirjaukset FI'!$Q$9:$Q$209=""))+SUMPRODUCT(--('Kirjaukset FI'!$M$9:$M$209=$A84),--('Kirjaukset FI'!$A$9:$A$209="KIRJAUS"),--('Kirjaukset FI'!$Q$9:$Q$209&lt;&gt;""),--('Kirjaukset FI'!$R$9:$R$209="")))</s:f>
        <s:v/>
      </s:c>
      <s:c r="F84" s="21" t="n"/>
      <s:c r="G84" s="18" t="str">
        <s:f>IF(AND('Kirjaukset FI'!A84="KIRJAUS",'Kirjaukset FI'!J84&lt;&gt;""),IF(SUMPRODUCT(--('Kirjaukset FI'!$J$9:J84='Kirjaukset FI'!J84),--('Kirjaukset FI'!$A$9:A84="KIRJAUS"))=1,'Kirjaukset FI'!J84,""),"")</s:f>
        <s:v/>
      </s:c>
      <s:c r="H84" s="19" t="str">
        <s:f>IF($G84="","",SUMPRODUCT(--('Kirjaukset FI'!$J$9:$J$209=$G84),--('Kirjaukset FI'!$A$9:$A$209="KIRJAUS"),--('Kirjaukset FI'!$R$9:$R$209="ha"),'Kirjaukset FI'!$Q$9:$Q$209))</s:f>
        <s:v/>
      </s:c>
      <s:c r="I84" s="19" t="str">
        <s:f>IF($G84="","",SUMPRODUCT(--('Kirjaukset FI'!$J$9:$J$209=$G84),--('Kirjaukset FI'!$A$9:$A$209="KIRJAUS"),--('Kirjaukset FI'!$R$9:$R$209="acre"),'Kirjaukset FI'!$Q$9:$Q$209))</s:f>
        <s:v/>
      </s:c>
      <s:c r="J84" s="19" t="str">
        <s:f>IF($G84="","",SUMPRODUCT(--('Kirjaukset FI'!$J$9:$J$209=$G84),--('Kirjaukset FI'!$A$9:$A$209="KIRJAUS"),--('Kirjaukset FI'!$R$9:$R$209="m²"),'Kirjaukset FI'!$Q$9:$Q$209))</s:f>
        <s:v/>
      </s:c>
      <s:c r="K84" s="20" t="str">
        <s:f>IF($G84="","",SUMPRODUCT(--('Kirjaukset FI'!$J$9:$J$209=$G84),--('Kirjaukset FI'!$A$9:$A$209="KIRJAUS"),--('Kirjaukset FI'!$Q$9:$Q$209=""))+SUMPRODUCT(--('Kirjaukset FI'!$J$9:$J$209=$G84),--('Kirjaukset FI'!$A$9:$A$209="KIRJAUS"),--('Kirjaukset FI'!$Q$9:$Q$209&lt;&gt;""),--('Kirjaukset FI'!$R$9:$R$209="")))</s:f>
        <s:v/>
      </s:c>
    </s:row>
    <s:row r="85" ht="25" customHeight="1">
      <s:c r="A85" s="18" t="str">
        <s:f>IF(AND('Kirjaukset FI'!A85="KIRJAUS",'Kirjaukset FI'!M85&lt;&gt;""),IF(SUMPRODUCT(--('Kirjaukset FI'!$M$9:M85='Kirjaukset FI'!M85),--('Kirjaukset FI'!$A$9:A85="KIRJAUS"))=1,'Kirjaukset FI'!M85,""),"")</s:f>
        <s:v/>
      </s:c>
      <s:c r="B85" s="19" t="str">
        <s:f>IF($A85="","",SUMPRODUCT(--('Kirjaukset FI'!$M$9:$M$209=$A85),--('Kirjaukset FI'!$A$9:$A$209="KIRJAUS"),--('Kirjaukset FI'!$R$9:$R$209="ha"),'Kirjaukset FI'!$Q$9:$Q$209))</s:f>
        <s:v/>
      </s:c>
      <s:c r="C85" s="19" t="str">
        <s:f>IF($A85="","",SUMPRODUCT(--('Kirjaukset FI'!$M$9:$M$209=$A85),--('Kirjaukset FI'!$A$9:$A$209="KIRJAUS"),--('Kirjaukset FI'!$R$9:$R$209="acre"),'Kirjaukset FI'!$Q$9:$Q$209))</s:f>
        <s:v/>
      </s:c>
      <s:c r="D85" s="19" t="str">
        <s:f>IF($A85="","",SUMPRODUCT(--('Kirjaukset FI'!$M$9:$M$209=$A85),--('Kirjaukset FI'!$A$9:$A$209="KIRJAUS"),--('Kirjaukset FI'!$R$9:$R$209="m²"),'Kirjaukset FI'!$Q$9:$Q$209))</s:f>
        <s:v/>
      </s:c>
      <s:c r="E85" s="20" t="str">
        <s:f>IF($A85="","",SUMPRODUCT(--('Kirjaukset FI'!$M$9:$M$209=$A85),--('Kirjaukset FI'!$A$9:$A$209="KIRJAUS"),--('Kirjaukset FI'!$Q$9:$Q$209=""))+SUMPRODUCT(--('Kirjaukset FI'!$M$9:$M$209=$A85),--('Kirjaukset FI'!$A$9:$A$209="KIRJAUS"),--('Kirjaukset FI'!$Q$9:$Q$209&lt;&gt;""),--('Kirjaukset FI'!$R$9:$R$209="")))</s:f>
        <s:v/>
      </s:c>
      <s:c r="F85" s="21" t="n"/>
      <s:c r="G85" s="18" t="str">
        <s:f>IF(AND('Kirjaukset FI'!A85="KIRJAUS",'Kirjaukset FI'!J85&lt;&gt;""),IF(SUMPRODUCT(--('Kirjaukset FI'!$J$9:J85='Kirjaukset FI'!J85),--('Kirjaukset FI'!$A$9:A85="KIRJAUS"))=1,'Kirjaukset FI'!J85,""),"")</s:f>
        <s:v/>
      </s:c>
      <s:c r="H85" s="19" t="str">
        <s:f>IF($G85="","",SUMPRODUCT(--('Kirjaukset FI'!$J$9:$J$209=$G85),--('Kirjaukset FI'!$A$9:$A$209="KIRJAUS"),--('Kirjaukset FI'!$R$9:$R$209="ha"),'Kirjaukset FI'!$Q$9:$Q$209))</s:f>
        <s:v/>
      </s:c>
      <s:c r="I85" s="19" t="str">
        <s:f>IF($G85="","",SUMPRODUCT(--('Kirjaukset FI'!$J$9:$J$209=$G85),--('Kirjaukset FI'!$A$9:$A$209="KIRJAUS"),--('Kirjaukset FI'!$R$9:$R$209="acre"),'Kirjaukset FI'!$Q$9:$Q$209))</s:f>
        <s:v/>
      </s:c>
      <s:c r="J85" s="19" t="str">
        <s:f>IF($G85="","",SUMPRODUCT(--('Kirjaukset FI'!$J$9:$J$209=$G85),--('Kirjaukset FI'!$A$9:$A$209="KIRJAUS"),--('Kirjaukset FI'!$R$9:$R$209="m²"),'Kirjaukset FI'!$Q$9:$Q$209))</s:f>
        <s:v/>
      </s:c>
      <s:c r="K85" s="20" t="str">
        <s:f>IF($G85="","",SUMPRODUCT(--('Kirjaukset FI'!$J$9:$J$209=$G85),--('Kirjaukset FI'!$A$9:$A$209="KIRJAUS"),--('Kirjaukset FI'!$Q$9:$Q$209=""))+SUMPRODUCT(--('Kirjaukset FI'!$J$9:$J$209=$G85),--('Kirjaukset FI'!$A$9:$A$209="KIRJAUS"),--('Kirjaukset FI'!$Q$9:$Q$209&lt;&gt;""),--('Kirjaukset FI'!$R$9:$R$209="")))</s:f>
        <s:v/>
      </s:c>
    </s:row>
    <s:row r="86" ht="25" customHeight="1">
      <s:c r="A86" s="18" t="str">
        <s:f>IF(AND('Kirjaukset FI'!A86="KIRJAUS",'Kirjaukset FI'!M86&lt;&gt;""),IF(SUMPRODUCT(--('Kirjaukset FI'!$M$9:M86='Kirjaukset FI'!M86),--('Kirjaukset FI'!$A$9:A86="KIRJAUS"))=1,'Kirjaukset FI'!M86,""),"")</s:f>
        <s:v/>
      </s:c>
      <s:c r="B86" s="19" t="str">
        <s:f>IF($A86="","",SUMPRODUCT(--('Kirjaukset FI'!$M$9:$M$209=$A86),--('Kirjaukset FI'!$A$9:$A$209="KIRJAUS"),--('Kirjaukset FI'!$R$9:$R$209="ha"),'Kirjaukset FI'!$Q$9:$Q$209))</s:f>
        <s:v/>
      </s:c>
      <s:c r="C86" s="19" t="str">
        <s:f>IF($A86="","",SUMPRODUCT(--('Kirjaukset FI'!$M$9:$M$209=$A86),--('Kirjaukset FI'!$A$9:$A$209="KIRJAUS"),--('Kirjaukset FI'!$R$9:$R$209="acre"),'Kirjaukset FI'!$Q$9:$Q$209))</s:f>
        <s:v/>
      </s:c>
      <s:c r="D86" s="19" t="str">
        <s:f>IF($A86="","",SUMPRODUCT(--('Kirjaukset FI'!$M$9:$M$209=$A86),--('Kirjaukset FI'!$A$9:$A$209="KIRJAUS"),--('Kirjaukset FI'!$R$9:$R$209="m²"),'Kirjaukset FI'!$Q$9:$Q$209))</s:f>
        <s:v/>
      </s:c>
      <s:c r="E86" s="20" t="str">
        <s:f>IF($A86="","",SUMPRODUCT(--('Kirjaukset FI'!$M$9:$M$209=$A86),--('Kirjaukset FI'!$A$9:$A$209="KIRJAUS"),--('Kirjaukset FI'!$Q$9:$Q$209=""))+SUMPRODUCT(--('Kirjaukset FI'!$M$9:$M$209=$A86),--('Kirjaukset FI'!$A$9:$A$209="KIRJAUS"),--('Kirjaukset FI'!$Q$9:$Q$209&lt;&gt;""),--('Kirjaukset FI'!$R$9:$R$209="")))</s:f>
        <s:v/>
      </s:c>
      <s:c r="F86" s="21" t="n"/>
      <s:c r="G86" s="18" t="str">
        <s:f>IF(AND('Kirjaukset FI'!A86="KIRJAUS",'Kirjaukset FI'!J86&lt;&gt;""),IF(SUMPRODUCT(--('Kirjaukset FI'!$J$9:J86='Kirjaukset FI'!J86),--('Kirjaukset FI'!$A$9:A86="KIRJAUS"))=1,'Kirjaukset FI'!J86,""),"")</s:f>
        <s:v/>
      </s:c>
      <s:c r="H86" s="19" t="str">
        <s:f>IF($G86="","",SUMPRODUCT(--('Kirjaukset FI'!$J$9:$J$209=$G86),--('Kirjaukset FI'!$A$9:$A$209="KIRJAUS"),--('Kirjaukset FI'!$R$9:$R$209="ha"),'Kirjaukset FI'!$Q$9:$Q$209))</s:f>
        <s:v/>
      </s:c>
      <s:c r="I86" s="19" t="str">
        <s:f>IF($G86="","",SUMPRODUCT(--('Kirjaukset FI'!$J$9:$J$209=$G86),--('Kirjaukset FI'!$A$9:$A$209="KIRJAUS"),--('Kirjaukset FI'!$R$9:$R$209="acre"),'Kirjaukset FI'!$Q$9:$Q$209))</s:f>
        <s:v/>
      </s:c>
      <s:c r="J86" s="19" t="str">
        <s:f>IF($G86="","",SUMPRODUCT(--('Kirjaukset FI'!$J$9:$J$209=$G86),--('Kirjaukset FI'!$A$9:$A$209="KIRJAUS"),--('Kirjaukset FI'!$R$9:$R$209="m²"),'Kirjaukset FI'!$Q$9:$Q$209))</s:f>
        <s:v/>
      </s:c>
      <s:c r="K86" s="20" t="str">
        <s:f>IF($G86="","",SUMPRODUCT(--('Kirjaukset FI'!$J$9:$J$209=$G86),--('Kirjaukset FI'!$A$9:$A$209="KIRJAUS"),--('Kirjaukset FI'!$Q$9:$Q$209=""))+SUMPRODUCT(--('Kirjaukset FI'!$J$9:$J$209=$G86),--('Kirjaukset FI'!$A$9:$A$209="KIRJAUS"),--('Kirjaukset FI'!$Q$9:$Q$209&lt;&gt;""),--('Kirjaukset FI'!$R$9:$R$209="")))</s:f>
        <s:v/>
      </s:c>
    </s:row>
    <s:row r="87" ht="25" customHeight="1">
      <s:c r="A87" s="18" t="str">
        <s:f>IF(AND('Kirjaukset FI'!A87="KIRJAUS",'Kirjaukset FI'!M87&lt;&gt;""),IF(SUMPRODUCT(--('Kirjaukset FI'!$M$9:M87='Kirjaukset FI'!M87),--('Kirjaukset FI'!$A$9:A87="KIRJAUS"))=1,'Kirjaukset FI'!M87,""),"")</s:f>
        <s:v/>
      </s:c>
      <s:c r="B87" s="19" t="str">
        <s:f>IF($A87="","",SUMPRODUCT(--('Kirjaukset FI'!$M$9:$M$209=$A87),--('Kirjaukset FI'!$A$9:$A$209="KIRJAUS"),--('Kirjaukset FI'!$R$9:$R$209="ha"),'Kirjaukset FI'!$Q$9:$Q$209))</s:f>
        <s:v/>
      </s:c>
      <s:c r="C87" s="19" t="str">
        <s:f>IF($A87="","",SUMPRODUCT(--('Kirjaukset FI'!$M$9:$M$209=$A87),--('Kirjaukset FI'!$A$9:$A$209="KIRJAUS"),--('Kirjaukset FI'!$R$9:$R$209="acre"),'Kirjaukset FI'!$Q$9:$Q$209))</s:f>
        <s:v/>
      </s:c>
      <s:c r="D87" s="19" t="str">
        <s:f>IF($A87="","",SUMPRODUCT(--('Kirjaukset FI'!$M$9:$M$209=$A87),--('Kirjaukset FI'!$A$9:$A$209="KIRJAUS"),--('Kirjaukset FI'!$R$9:$R$209="m²"),'Kirjaukset FI'!$Q$9:$Q$209))</s:f>
        <s:v/>
      </s:c>
      <s:c r="E87" s="20" t="str">
        <s:f>IF($A87="","",SUMPRODUCT(--('Kirjaukset FI'!$M$9:$M$209=$A87),--('Kirjaukset FI'!$A$9:$A$209="KIRJAUS"),--('Kirjaukset FI'!$Q$9:$Q$209=""))+SUMPRODUCT(--('Kirjaukset FI'!$M$9:$M$209=$A87),--('Kirjaukset FI'!$A$9:$A$209="KIRJAUS"),--('Kirjaukset FI'!$Q$9:$Q$209&lt;&gt;""),--('Kirjaukset FI'!$R$9:$R$209="")))</s:f>
        <s:v/>
      </s:c>
      <s:c r="F87" s="21" t="n"/>
      <s:c r="G87" s="18" t="str">
        <s:f>IF(AND('Kirjaukset FI'!A87="KIRJAUS",'Kirjaukset FI'!J87&lt;&gt;""),IF(SUMPRODUCT(--('Kirjaukset FI'!$J$9:J87='Kirjaukset FI'!J87),--('Kirjaukset FI'!$A$9:A87="KIRJAUS"))=1,'Kirjaukset FI'!J87,""),"")</s:f>
        <s:v/>
      </s:c>
      <s:c r="H87" s="19" t="str">
        <s:f>IF($G87="","",SUMPRODUCT(--('Kirjaukset FI'!$J$9:$J$209=$G87),--('Kirjaukset FI'!$A$9:$A$209="KIRJAUS"),--('Kirjaukset FI'!$R$9:$R$209="ha"),'Kirjaukset FI'!$Q$9:$Q$209))</s:f>
        <s:v/>
      </s:c>
      <s:c r="I87" s="19" t="str">
        <s:f>IF($G87="","",SUMPRODUCT(--('Kirjaukset FI'!$J$9:$J$209=$G87),--('Kirjaukset FI'!$A$9:$A$209="KIRJAUS"),--('Kirjaukset FI'!$R$9:$R$209="acre"),'Kirjaukset FI'!$Q$9:$Q$209))</s:f>
        <s:v/>
      </s:c>
      <s:c r="J87" s="19" t="str">
        <s:f>IF($G87="","",SUMPRODUCT(--('Kirjaukset FI'!$J$9:$J$209=$G87),--('Kirjaukset FI'!$A$9:$A$209="KIRJAUS"),--('Kirjaukset FI'!$R$9:$R$209="m²"),'Kirjaukset FI'!$Q$9:$Q$209))</s:f>
        <s:v/>
      </s:c>
      <s:c r="K87" s="20" t="str">
        <s:f>IF($G87="","",SUMPRODUCT(--('Kirjaukset FI'!$J$9:$J$209=$G87),--('Kirjaukset FI'!$A$9:$A$209="KIRJAUS"),--('Kirjaukset FI'!$Q$9:$Q$209=""))+SUMPRODUCT(--('Kirjaukset FI'!$J$9:$J$209=$G87),--('Kirjaukset FI'!$A$9:$A$209="KIRJAUS"),--('Kirjaukset FI'!$Q$9:$Q$209&lt;&gt;""),--('Kirjaukset FI'!$R$9:$R$209="")))</s:f>
        <s:v/>
      </s:c>
    </s:row>
    <s:row r="88" ht="25" customHeight="1">
      <s:c r="A88" s="18" t="str">
        <s:f>IF(AND('Kirjaukset FI'!A88="KIRJAUS",'Kirjaukset FI'!M88&lt;&gt;""),IF(SUMPRODUCT(--('Kirjaukset FI'!$M$9:M88='Kirjaukset FI'!M88),--('Kirjaukset FI'!$A$9:A88="KIRJAUS"))=1,'Kirjaukset FI'!M88,""),"")</s:f>
        <s:v/>
      </s:c>
      <s:c r="B88" s="19" t="str">
        <s:f>IF($A88="","",SUMPRODUCT(--('Kirjaukset FI'!$M$9:$M$209=$A88),--('Kirjaukset FI'!$A$9:$A$209="KIRJAUS"),--('Kirjaukset FI'!$R$9:$R$209="ha"),'Kirjaukset FI'!$Q$9:$Q$209))</s:f>
        <s:v/>
      </s:c>
      <s:c r="C88" s="19" t="str">
        <s:f>IF($A88="","",SUMPRODUCT(--('Kirjaukset FI'!$M$9:$M$209=$A88),--('Kirjaukset FI'!$A$9:$A$209="KIRJAUS"),--('Kirjaukset FI'!$R$9:$R$209="acre"),'Kirjaukset FI'!$Q$9:$Q$209))</s:f>
        <s:v/>
      </s:c>
      <s:c r="D88" s="19" t="str">
        <s:f>IF($A88="","",SUMPRODUCT(--('Kirjaukset FI'!$M$9:$M$209=$A88),--('Kirjaukset FI'!$A$9:$A$209="KIRJAUS"),--('Kirjaukset FI'!$R$9:$R$209="m²"),'Kirjaukset FI'!$Q$9:$Q$209))</s:f>
        <s:v/>
      </s:c>
      <s:c r="E88" s="20" t="str">
        <s:f>IF($A88="","",SUMPRODUCT(--('Kirjaukset FI'!$M$9:$M$209=$A88),--('Kirjaukset FI'!$A$9:$A$209="KIRJAUS"),--('Kirjaukset FI'!$Q$9:$Q$209=""))+SUMPRODUCT(--('Kirjaukset FI'!$M$9:$M$209=$A88),--('Kirjaukset FI'!$A$9:$A$209="KIRJAUS"),--('Kirjaukset FI'!$Q$9:$Q$209&lt;&gt;""),--('Kirjaukset FI'!$R$9:$R$209="")))</s:f>
        <s:v/>
      </s:c>
      <s:c r="F88" s="21" t="n"/>
      <s:c r="G88" s="18" t="str">
        <s:f>IF(AND('Kirjaukset FI'!A88="KIRJAUS",'Kirjaukset FI'!J88&lt;&gt;""),IF(SUMPRODUCT(--('Kirjaukset FI'!$J$9:J88='Kirjaukset FI'!J88),--('Kirjaukset FI'!$A$9:A88="KIRJAUS"))=1,'Kirjaukset FI'!J88,""),"")</s:f>
        <s:v/>
      </s:c>
      <s:c r="H88" s="19" t="str">
        <s:f>IF($G88="","",SUMPRODUCT(--('Kirjaukset FI'!$J$9:$J$209=$G88),--('Kirjaukset FI'!$A$9:$A$209="KIRJAUS"),--('Kirjaukset FI'!$R$9:$R$209="ha"),'Kirjaukset FI'!$Q$9:$Q$209))</s:f>
        <s:v/>
      </s:c>
      <s:c r="I88" s="19" t="str">
        <s:f>IF($G88="","",SUMPRODUCT(--('Kirjaukset FI'!$J$9:$J$209=$G88),--('Kirjaukset FI'!$A$9:$A$209="KIRJAUS"),--('Kirjaukset FI'!$R$9:$R$209="acre"),'Kirjaukset FI'!$Q$9:$Q$209))</s:f>
        <s:v/>
      </s:c>
      <s:c r="J88" s="19" t="str">
        <s:f>IF($G88="","",SUMPRODUCT(--('Kirjaukset FI'!$J$9:$J$209=$G88),--('Kirjaukset FI'!$A$9:$A$209="KIRJAUS"),--('Kirjaukset FI'!$R$9:$R$209="m²"),'Kirjaukset FI'!$Q$9:$Q$209))</s:f>
        <s:v/>
      </s:c>
      <s:c r="K88" s="20" t="str">
        <s:f>IF($G88="","",SUMPRODUCT(--('Kirjaukset FI'!$J$9:$J$209=$G88),--('Kirjaukset FI'!$A$9:$A$209="KIRJAUS"),--('Kirjaukset FI'!$Q$9:$Q$209=""))+SUMPRODUCT(--('Kirjaukset FI'!$J$9:$J$209=$G88),--('Kirjaukset FI'!$A$9:$A$209="KIRJAUS"),--('Kirjaukset FI'!$Q$9:$Q$209&lt;&gt;""),--('Kirjaukset FI'!$R$9:$R$209="")))</s:f>
        <s:v/>
      </s:c>
    </s:row>
    <s:row r="89" ht="25" customHeight="1">
      <s:c r="A89" s="18" t="str">
        <s:f>IF(AND('Kirjaukset FI'!A89="KIRJAUS",'Kirjaukset FI'!M89&lt;&gt;""),IF(SUMPRODUCT(--('Kirjaukset FI'!$M$9:M89='Kirjaukset FI'!M89),--('Kirjaukset FI'!$A$9:A89="KIRJAUS"))=1,'Kirjaukset FI'!M89,""),"")</s:f>
        <s:v/>
      </s:c>
      <s:c r="B89" s="19" t="str">
        <s:f>IF($A89="","",SUMPRODUCT(--('Kirjaukset FI'!$M$9:$M$209=$A89),--('Kirjaukset FI'!$A$9:$A$209="KIRJAUS"),--('Kirjaukset FI'!$R$9:$R$209="ha"),'Kirjaukset FI'!$Q$9:$Q$209))</s:f>
        <s:v/>
      </s:c>
      <s:c r="C89" s="19" t="str">
        <s:f>IF($A89="","",SUMPRODUCT(--('Kirjaukset FI'!$M$9:$M$209=$A89),--('Kirjaukset FI'!$A$9:$A$209="KIRJAUS"),--('Kirjaukset FI'!$R$9:$R$209="acre"),'Kirjaukset FI'!$Q$9:$Q$209))</s:f>
        <s:v/>
      </s:c>
      <s:c r="D89" s="19" t="str">
        <s:f>IF($A89="","",SUMPRODUCT(--('Kirjaukset FI'!$M$9:$M$209=$A89),--('Kirjaukset FI'!$A$9:$A$209="KIRJAUS"),--('Kirjaukset FI'!$R$9:$R$209="m²"),'Kirjaukset FI'!$Q$9:$Q$209))</s:f>
        <s:v/>
      </s:c>
      <s:c r="E89" s="20" t="str">
        <s:f>IF($A89="","",SUMPRODUCT(--('Kirjaukset FI'!$M$9:$M$209=$A89),--('Kirjaukset FI'!$A$9:$A$209="KIRJAUS"),--('Kirjaukset FI'!$Q$9:$Q$209=""))+SUMPRODUCT(--('Kirjaukset FI'!$M$9:$M$209=$A89),--('Kirjaukset FI'!$A$9:$A$209="KIRJAUS"),--('Kirjaukset FI'!$Q$9:$Q$209&lt;&gt;""),--('Kirjaukset FI'!$R$9:$R$209="")))</s:f>
        <s:v/>
      </s:c>
      <s:c r="F89" s="21" t="n"/>
      <s:c r="G89" s="18" t="str">
        <s:f>IF(AND('Kirjaukset FI'!A89="KIRJAUS",'Kirjaukset FI'!J89&lt;&gt;""),IF(SUMPRODUCT(--('Kirjaukset FI'!$J$9:J89='Kirjaukset FI'!J89),--('Kirjaukset FI'!$A$9:A89="KIRJAUS"))=1,'Kirjaukset FI'!J89,""),"")</s:f>
        <s:v/>
      </s:c>
      <s:c r="H89" s="19" t="str">
        <s:f>IF($G89="","",SUMPRODUCT(--('Kirjaukset FI'!$J$9:$J$209=$G89),--('Kirjaukset FI'!$A$9:$A$209="KIRJAUS"),--('Kirjaukset FI'!$R$9:$R$209="ha"),'Kirjaukset FI'!$Q$9:$Q$209))</s:f>
        <s:v/>
      </s:c>
      <s:c r="I89" s="19" t="str">
        <s:f>IF($G89="","",SUMPRODUCT(--('Kirjaukset FI'!$J$9:$J$209=$G89),--('Kirjaukset FI'!$A$9:$A$209="KIRJAUS"),--('Kirjaukset FI'!$R$9:$R$209="acre"),'Kirjaukset FI'!$Q$9:$Q$209))</s:f>
        <s:v/>
      </s:c>
      <s:c r="J89" s="19" t="str">
        <s:f>IF($G89="","",SUMPRODUCT(--('Kirjaukset FI'!$J$9:$J$209=$G89),--('Kirjaukset FI'!$A$9:$A$209="KIRJAUS"),--('Kirjaukset FI'!$R$9:$R$209="m²"),'Kirjaukset FI'!$Q$9:$Q$209))</s:f>
        <s:v/>
      </s:c>
      <s:c r="K89" s="20" t="str">
        <s:f>IF($G89="","",SUMPRODUCT(--('Kirjaukset FI'!$J$9:$J$209=$G89),--('Kirjaukset FI'!$A$9:$A$209="KIRJAUS"),--('Kirjaukset FI'!$Q$9:$Q$209=""))+SUMPRODUCT(--('Kirjaukset FI'!$J$9:$J$209=$G89),--('Kirjaukset FI'!$A$9:$A$209="KIRJAUS"),--('Kirjaukset FI'!$Q$9:$Q$209&lt;&gt;""),--('Kirjaukset FI'!$R$9:$R$209="")))</s:f>
        <s:v/>
      </s:c>
    </s:row>
    <s:row r="90" ht="25" customHeight="1">
      <s:c r="A90" s="18" t="str">
        <s:f>IF(AND('Kirjaukset FI'!A90="KIRJAUS",'Kirjaukset FI'!M90&lt;&gt;""),IF(SUMPRODUCT(--('Kirjaukset FI'!$M$9:M90='Kirjaukset FI'!M90),--('Kirjaukset FI'!$A$9:A90="KIRJAUS"))=1,'Kirjaukset FI'!M90,""),"")</s:f>
        <s:v/>
      </s:c>
      <s:c r="B90" s="19" t="str">
        <s:f>IF($A90="","",SUMPRODUCT(--('Kirjaukset FI'!$M$9:$M$209=$A90),--('Kirjaukset FI'!$A$9:$A$209="KIRJAUS"),--('Kirjaukset FI'!$R$9:$R$209="ha"),'Kirjaukset FI'!$Q$9:$Q$209))</s:f>
        <s:v/>
      </s:c>
      <s:c r="C90" s="19" t="str">
        <s:f>IF($A90="","",SUMPRODUCT(--('Kirjaukset FI'!$M$9:$M$209=$A90),--('Kirjaukset FI'!$A$9:$A$209="KIRJAUS"),--('Kirjaukset FI'!$R$9:$R$209="acre"),'Kirjaukset FI'!$Q$9:$Q$209))</s:f>
        <s:v/>
      </s:c>
      <s:c r="D90" s="19" t="str">
        <s:f>IF($A90="","",SUMPRODUCT(--('Kirjaukset FI'!$M$9:$M$209=$A90),--('Kirjaukset FI'!$A$9:$A$209="KIRJAUS"),--('Kirjaukset FI'!$R$9:$R$209="m²"),'Kirjaukset FI'!$Q$9:$Q$209))</s:f>
        <s:v/>
      </s:c>
      <s:c r="E90" s="20" t="str">
        <s:f>IF($A90="","",SUMPRODUCT(--('Kirjaukset FI'!$M$9:$M$209=$A90),--('Kirjaukset FI'!$A$9:$A$209="KIRJAUS"),--('Kirjaukset FI'!$Q$9:$Q$209=""))+SUMPRODUCT(--('Kirjaukset FI'!$M$9:$M$209=$A90),--('Kirjaukset FI'!$A$9:$A$209="KIRJAUS"),--('Kirjaukset FI'!$Q$9:$Q$209&lt;&gt;""),--('Kirjaukset FI'!$R$9:$R$209="")))</s:f>
        <s:v/>
      </s:c>
      <s:c r="F90" s="21" t="n"/>
      <s:c r="G90" s="18" t="str">
        <s:f>IF(AND('Kirjaukset FI'!A90="KIRJAUS",'Kirjaukset FI'!J90&lt;&gt;""),IF(SUMPRODUCT(--('Kirjaukset FI'!$J$9:J90='Kirjaukset FI'!J90),--('Kirjaukset FI'!$A$9:A90="KIRJAUS"))=1,'Kirjaukset FI'!J90,""),"")</s:f>
        <s:v/>
      </s:c>
      <s:c r="H90" s="19" t="str">
        <s:f>IF($G90="","",SUMPRODUCT(--('Kirjaukset FI'!$J$9:$J$209=$G90),--('Kirjaukset FI'!$A$9:$A$209="KIRJAUS"),--('Kirjaukset FI'!$R$9:$R$209="ha"),'Kirjaukset FI'!$Q$9:$Q$209))</s:f>
        <s:v/>
      </s:c>
      <s:c r="I90" s="19" t="str">
        <s:f>IF($G90="","",SUMPRODUCT(--('Kirjaukset FI'!$J$9:$J$209=$G90),--('Kirjaukset FI'!$A$9:$A$209="KIRJAUS"),--('Kirjaukset FI'!$R$9:$R$209="acre"),'Kirjaukset FI'!$Q$9:$Q$209))</s:f>
        <s:v/>
      </s:c>
      <s:c r="J90" s="19" t="str">
        <s:f>IF($G90="","",SUMPRODUCT(--('Kirjaukset FI'!$J$9:$J$209=$G90),--('Kirjaukset FI'!$A$9:$A$209="KIRJAUS"),--('Kirjaukset FI'!$R$9:$R$209="m²"),'Kirjaukset FI'!$Q$9:$Q$209))</s:f>
        <s:v/>
      </s:c>
      <s:c r="K90" s="20" t="str">
        <s:f>IF($G90="","",SUMPRODUCT(--('Kirjaukset FI'!$J$9:$J$209=$G90),--('Kirjaukset FI'!$A$9:$A$209="KIRJAUS"),--('Kirjaukset FI'!$Q$9:$Q$209=""))+SUMPRODUCT(--('Kirjaukset FI'!$J$9:$J$209=$G90),--('Kirjaukset FI'!$A$9:$A$209="KIRJAUS"),--('Kirjaukset FI'!$Q$9:$Q$209&lt;&gt;""),--('Kirjaukset FI'!$R$9:$R$209="")))</s:f>
        <s:v/>
      </s:c>
    </s:row>
    <s:row r="91" ht="25" customHeight="1">
      <s:c r="A91" s="18" t="str">
        <s:f>IF(AND('Kirjaukset FI'!A91="KIRJAUS",'Kirjaukset FI'!M91&lt;&gt;""),IF(SUMPRODUCT(--('Kirjaukset FI'!$M$9:M91='Kirjaukset FI'!M91),--('Kirjaukset FI'!$A$9:A91="KIRJAUS"))=1,'Kirjaukset FI'!M91,""),"")</s:f>
        <s:v/>
      </s:c>
      <s:c r="B91" s="19" t="str">
        <s:f>IF($A91="","",SUMPRODUCT(--('Kirjaukset FI'!$M$9:$M$209=$A91),--('Kirjaukset FI'!$A$9:$A$209="KIRJAUS"),--('Kirjaukset FI'!$R$9:$R$209="ha"),'Kirjaukset FI'!$Q$9:$Q$209))</s:f>
        <s:v/>
      </s:c>
      <s:c r="C91" s="19" t="str">
        <s:f>IF($A91="","",SUMPRODUCT(--('Kirjaukset FI'!$M$9:$M$209=$A91),--('Kirjaukset FI'!$A$9:$A$209="KIRJAUS"),--('Kirjaukset FI'!$R$9:$R$209="acre"),'Kirjaukset FI'!$Q$9:$Q$209))</s:f>
        <s:v/>
      </s:c>
      <s:c r="D91" s="19" t="str">
        <s:f>IF($A91="","",SUMPRODUCT(--('Kirjaukset FI'!$M$9:$M$209=$A91),--('Kirjaukset FI'!$A$9:$A$209="KIRJAUS"),--('Kirjaukset FI'!$R$9:$R$209="m²"),'Kirjaukset FI'!$Q$9:$Q$209))</s:f>
        <s:v/>
      </s:c>
      <s:c r="E91" s="20" t="str">
        <s:f>IF($A91="","",SUMPRODUCT(--('Kirjaukset FI'!$M$9:$M$209=$A91),--('Kirjaukset FI'!$A$9:$A$209="KIRJAUS"),--('Kirjaukset FI'!$Q$9:$Q$209=""))+SUMPRODUCT(--('Kirjaukset FI'!$M$9:$M$209=$A91),--('Kirjaukset FI'!$A$9:$A$209="KIRJAUS"),--('Kirjaukset FI'!$Q$9:$Q$209&lt;&gt;""),--('Kirjaukset FI'!$R$9:$R$209="")))</s:f>
        <s:v/>
      </s:c>
      <s:c r="F91" s="21" t="n"/>
      <s:c r="G91" s="18" t="str">
        <s:f>IF(AND('Kirjaukset FI'!A91="KIRJAUS",'Kirjaukset FI'!J91&lt;&gt;""),IF(SUMPRODUCT(--('Kirjaukset FI'!$J$9:J91='Kirjaukset FI'!J91),--('Kirjaukset FI'!$A$9:A91="KIRJAUS"))=1,'Kirjaukset FI'!J91,""),"")</s:f>
        <s:v/>
      </s:c>
      <s:c r="H91" s="19" t="str">
        <s:f>IF($G91="","",SUMPRODUCT(--('Kirjaukset FI'!$J$9:$J$209=$G91),--('Kirjaukset FI'!$A$9:$A$209="KIRJAUS"),--('Kirjaukset FI'!$R$9:$R$209="ha"),'Kirjaukset FI'!$Q$9:$Q$209))</s:f>
        <s:v/>
      </s:c>
      <s:c r="I91" s="19" t="str">
        <s:f>IF($G91="","",SUMPRODUCT(--('Kirjaukset FI'!$J$9:$J$209=$G91),--('Kirjaukset FI'!$A$9:$A$209="KIRJAUS"),--('Kirjaukset FI'!$R$9:$R$209="acre"),'Kirjaukset FI'!$Q$9:$Q$209))</s:f>
        <s:v/>
      </s:c>
      <s:c r="J91" s="19" t="str">
        <s:f>IF($G91="","",SUMPRODUCT(--('Kirjaukset FI'!$J$9:$J$209=$G91),--('Kirjaukset FI'!$A$9:$A$209="KIRJAUS"),--('Kirjaukset FI'!$R$9:$R$209="m²"),'Kirjaukset FI'!$Q$9:$Q$209))</s:f>
        <s:v/>
      </s:c>
      <s:c r="K91" s="20" t="str">
        <s:f>IF($G91="","",SUMPRODUCT(--('Kirjaukset FI'!$J$9:$J$209=$G91),--('Kirjaukset FI'!$A$9:$A$209="KIRJAUS"),--('Kirjaukset FI'!$Q$9:$Q$209=""))+SUMPRODUCT(--('Kirjaukset FI'!$J$9:$J$209=$G91),--('Kirjaukset FI'!$A$9:$A$209="KIRJAUS"),--('Kirjaukset FI'!$Q$9:$Q$209&lt;&gt;""),--('Kirjaukset FI'!$R$9:$R$209="")))</s:f>
        <s:v/>
      </s:c>
    </s:row>
    <s:row r="92" ht="25" customHeight="1">
      <s:c r="A92" s="18" t="str">
        <s:f>IF(AND('Kirjaukset FI'!A92="KIRJAUS",'Kirjaukset FI'!M92&lt;&gt;""),IF(SUMPRODUCT(--('Kirjaukset FI'!$M$9:M92='Kirjaukset FI'!M92),--('Kirjaukset FI'!$A$9:A92="KIRJAUS"))=1,'Kirjaukset FI'!M92,""),"")</s:f>
        <s:v/>
      </s:c>
      <s:c r="B92" s="19" t="str">
        <s:f>IF($A92="","",SUMPRODUCT(--('Kirjaukset FI'!$M$9:$M$209=$A92),--('Kirjaukset FI'!$A$9:$A$209="KIRJAUS"),--('Kirjaukset FI'!$R$9:$R$209="ha"),'Kirjaukset FI'!$Q$9:$Q$209))</s:f>
        <s:v/>
      </s:c>
      <s:c r="C92" s="19" t="str">
        <s:f>IF($A92="","",SUMPRODUCT(--('Kirjaukset FI'!$M$9:$M$209=$A92),--('Kirjaukset FI'!$A$9:$A$209="KIRJAUS"),--('Kirjaukset FI'!$R$9:$R$209="acre"),'Kirjaukset FI'!$Q$9:$Q$209))</s:f>
        <s:v/>
      </s:c>
      <s:c r="D92" s="19" t="str">
        <s:f>IF($A92="","",SUMPRODUCT(--('Kirjaukset FI'!$M$9:$M$209=$A92),--('Kirjaukset FI'!$A$9:$A$209="KIRJAUS"),--('Kirjaukset FI'!$R$9:$R$209="m²"),'Kirjaukset FI'!$Q$9:$Q$209))</s:f>
        <s:v/>
      </s:c>
      <s:c r="E92" s="20" t="str">
        <s:f>IF($A92="","",SUMPRODUCT(--('Kirjaukset FI'!$M$9:$M$209=$A92),--('Kirjaukset FI'!$A$9:$A$209="KIRJAUS"),--('Kirjaukset FI'!$Q$9:$Q$209=""))+SUMPRODUCT(--('Kirjaukset FI'!$M$9:$M$209=$A92),--('Kirjaukset FI'!$A$9:$A$209="KIRJAUS"),--('Kirjaukset FI'!$Q$9:$Q$209&lt;&gt;""),--('Kirjaukset FI'!$R$9:$R$209="")))</s:f>
        <s:v/>
      </s:c>
      <s:c r="F92" s="21" t="n"/>
      <s:c r="G92" s="18" t="str">
        <s:f>IF(AND('Kirjaukset FI'!A92="KIRJAUS",'Kirjaukset FI'!J92&lt;&gt;""),IF(SUMPRODUCT(--('Kirjaukset FI'!$J$9:J92='Kirjaukset FI'!J92),--('Kirjaukset FI'!$A$9:A92="KIRJAUS"))=1,'Kirjaukset FI'!J92,""),"")</s:f>
        <s:v/>
      </s:c>
      <s:c r="H92" s="19" t="str">
        <s:f>IF($G92="","",SUMPRODUCT(--('Kirjaukset FI'!$J$9:$J$209=$G92),--('Kirjaukset FI'!$A$9:$A$209="KIRJAUS"),--('Kirjaukset FI'!$R$9:$R$209="ha"),'Kirjaukset FI'!$Q$9:$Q$209))</s:f>
        <s:v/>
      </s:c>
      <s:c r="I92" s="19" t="str">
        <s:f>IF($G92="","",SUMPRODUCT(--('Kirjaukset FI'!$J$9:$J$209=$G92),--('Kirjaukset FI'!$A$9:$A$209="KIRJAUS"),--('Kirjaukset FI'!$R$9:$R$209="acre"),'Kirjaukset FI'!$Q$9:$Q$209))</s:f>
        <s:v/>
      </s:c>
      <s:c r="J92" s="19" t="str">
        <s:f>IF($G92="","",SUMPRODUCT(--('Kirjaukset FI'!$J$9:$J$209=$G92),--('Kirjaukset FI'!$A$9:$A$209="KIRJAUS"),--('Kirjaukset FI'!$R$9:$R$209="m²"),'Kirjaukset FI'!$Q$9:$Q$209))</s:f>
        <s:v/>
      </s:c>
      <s:c r="K92" s="20" t="str">
        <s:f>IF($G92="","",SUMPRODUCT(--('Kirjaukset FI'!$J$9:$J$209=$G92),--('Kirjaukset FI'!$A$9:$A$209="KIRJAUS"),--('Kirjaukset FI'!$Q$9:$Q$209=""))+SUMPRODUCT(--('Kirjaukset FI'!$J$9:$J$209=$G92),--('Kirjaukset FI'!$A$9:$A$209="KIRJAUS"),--('Kirjaukset FI'!$Q$9:$Q$209&lt;&gt;""),--('Kirjaukset FI'!$R$9:$R$209="")))</s:f>
        <s:v/>
      </s:c>
    </s:row>
    <s:row r="93" ht="25" customHeight="1">
      <s:c r="A93" s="18" t="str">
        <s:f>IF(AND('Kirjaukset FI'!A93="KIRJAUS",'Kirjaukset FI'!M93&lt;&gt;""),IF(SUMPRODUCT(--('Kirjaukset FI'!$M$9:M93='Kirjaukset FI'!M93),--('Kirjaukset FI'!$A$9:A93="KIRJAUS"))=1,'Kirjaukset FI'!M93,""),"")</s:f>
        <s:v/>
      </s:c>
      <s:c r="B93" s="19" t="str">
        <s:f>IF($A93="","",SUMPRODUCT(--('Kirjaukset FI'!$M$9:$M$209=$A93),--('Kirjaukset FI'!$A$9:$A$209="KIRJAUS"),--('Kirjaukset FI'!$R$9:$R$209="ha"),'Kirjaukset FI'!$Q$9:$Q$209))</s:f>
        <s:v/>
      </s:c>
      <s:c r="C93" s="19" t="str">
        <s:f>IF($A93="","",SUMPRODUCT(--('Kirjaukset FI'!$M$9:$M$209=$A93),--('Kirjaukset FI'!$A$9:$A$209="KIRJAUS"),--('Kirjaukset FI'!$R$9:$R$209="acre"),'Kirjaukset FI'!$Q$9:$Q$209))</s:f>
        <s:v/>
      </s:c>
      <s:c r="D93" s="19" t="str">
        <s:f>IF($A93="","",SUMPRODUCT(--('Kirjaukset FI'!$M$9:$M$209=$A93),--('Kirjaukset FI'!$A$9:$A$209="KIRJAUS"),--('Kirjaukset FI'!$R$9:$R$209="m²"),'Kirjaukset FI'!$Q$9:$Q$209))</s:f>
        <s:v/>
      </s:c>
      <s:c r="E93" s="20" t="str">
        <s:f>IF($A93="","",SUMPRODUCT(--('Kirjaukset FI'!$M$9:$M$209=$A93),--('Kirjaukset FI'!$A$9:$A$209="KIRJAUS"),--('Kirjaukset FI'!$Q$9:$Q$209=""))+SUMPRODUCT(--('Kirjaukset FI'!$M$9:$M$209=$A93),--('Kirjaukset FI'!$A$9:$A$209="KIRJAUS"),--('Kirjaukset FI'!$Q$9:$Q$209&lt;&gt;""),--('Kirjaukset FI'!$R$9:$R$209="")))</s:f>
        <s:v/>
      </s:c>
      <s:c r="F93" s="21" t="n"/>
      <s:c r="G93" s="18" t="str">
        <s:f>IF(AND('Kirjaukset FI'!A93="KIRJAUS",'Kirjaukset FI'!J93&lt;&gt;""),IF(SUMPRODUCT(--('Kirjaukset FI'!$J$9:J93='Kirjaukset FI'!J93),--('Kirjaukset FI'!$A$9:A93="KIRJAUS"))=1,'Kirjaukset FI'!J93,""),"")</s:f>
        <s:v/>
      </s:c>
      <s:c r="H93" s="19" t="str">
        <s:f>IF($G93="","",SUMPRODUCT(--('Kirjaukset FI'!$J$9:$J$209=$G93),--('Kirjaukset FI'!$A$9:$A$209="KIRJAUS"),--('Kirjaukset FI'!$R$9:$R$209="ha"),'Kirjaukset FI'!$Q$9:$Q$209))</s:f>
        <s:v/>
      </s:c>
      <s:c r="I93" s="19" t="str">
        <s:f>IF($G93="","",SUMPRODUCT(--('Kirjaukset FI'!$J$9:$J$209=$G93),--('Kirjaukset FI'!$A$9:$A$209="KIRJAUS"),--('Kirjaukset FI'!$R$9:$R$209="acre"),'Kirjaukset FI'!$Q$9:$Q$209))</s:f>
        <s:v/>
      </s:c>
      <s:c r="J93" s="19" t="str">
        <s:f>IF($G93="","",SUMPRODUCT(--('Kirjaukset FI'!$J$9:$J$209=$G93),--('Kirjaukset FI'!$A$9:$A$209="KIRJAUS"),--('Kirjaukset FI'!$R$9:$R$209="m²"),'Kirjaukset FI'!$Q$9:$Q$209))</s:f>
        <s:v/>
      </s:c>
      <s:c r="K93" s="20" t="str">
        <s:f>IF($G93="","",SUMPRODUCT(--('Kirjaukset FI'!$J$9:$J$209=$G93),--('Kirjaukset FI'!$A$9:$A$209="KIRJAUS"),--('Kirjaukset FI'!$Q$9:$Q$209=""))+SUMPRODUCT(--('Kirjaukset FI'!$J$9:$J$209=$G93),--('Kirjaukset FI'!$A$9:$A$209="KIRJAUS"),--('Kirjaukset FI'!$Q$9:$Q$209&lt;&gt;""),--('Kirjaukset FI'!$R$9:$R$209="")))</s:f>
        <s:v/>
      </s:c>
    </s:row>
    <s:row r="94" ht="25" customHeight="1">
      <s:c r="A94" s="18" t="str">
        <s:f>IF(AND('Kirjaukset FI'!A94="KIRJAUS",'Kirjaukset FI'!M94&lt;&gt;""),IF(SUMPRODUCT(--('Kirjaukset FI'!$M$9:M94='Kirjaukset FI'!M94),--('Kirjaukset FI'!$A$9:A94="KIRJAUS"))=1,'Kirjaukset FI'!M94,""),"")</s:f>
        <s:v/>
      </s:c>
      <s:c r="B94" s="19" t="str">
        <s:f>IF($A94="","",SUMPRODUCT(--('Kirjaukset FI'!$M$9:$M$209=$A94),--('Kirjaukset FI'!$A$9:$A$209="KIRJAUS"),--('Kirjaukset FI'!$R$9:$R$209="ha"),'Kirjaukset FI'!$Q$9:$Q$209))</s:f>
        <s:v/>
      </s:c>
      <s:c r="C94" s="19" t="str">
        <s:f>IF($A94="","",SUMPRODUCT(--('Kirjaukset FI'!$M$9:$M$209=$A94),--('Kirjaukset FI'!$A$9:$A$209="KIRJAUS"),--('Kirjaukset FI'!$R$9:$R$209="acre"),'Kirjaukset FI'!$Q$9:$Q$209))</s:f>
        <s:v/>
      </s:c>
      <s:c r="D94" s="19" t="str">
        <s:f>IF($A94="","",SUMPRODUCT(--('Kirjaukset FI'!$M$9:$M$209=$A94),--('Kirjaukset FI'!$A$9:$A$209="KIRJAUS"),--('Kirjaukset FI'!$R$9:$R$209="m²"),'Kirjaukset FI'!$Q$9:$Q$209))</s:f>
        <s:v/>
      </s:c>
      <s:c r="E94" s="20" t="str">
        <s:f>IF($A94="","",SUMPRODUCT(--('Kirjaukset FI'!$M$9:$M$209=$A94),--('Kirjaukset FI'!$A$9:$A$209="KIRJAUS"),--('Kirjaukset FI'!$Q$9:$Q$209=""))+SUMPRODUCT(--('Kirjaukset FI'!$M$9:$M$209=$A94),--('Kirjaukset FI'!$A$9:$A$209="KIRJAUS"),--('Kirjaukset FI'!$Q$9:$Q$209&lt;&gt;""),--('Kirjaukset FI'!$R$9:$R$209="")))</s:f>
        <s:v/>
      </s:c>
      <s:c r="F94" s="21" t="n"/>
      <s:c r="G94" s="18" t="str">
        <s:f>IF(AND('Kirjaukset FI'!A94="KIRJAUS",'Kirjaukset FI'!J94&lt;&gt;""),IF(SUMPRODUCT(--('Kirjaukset FI'!$J$9:J94='Kirjaukset FI'!J94),--('Kirjaukset FI'!$A$9:A94="KIRJAUS"))=1,'Kirjaukset FI'!J94,""),"")</s:f>
        <s:v/>
      </s:c>
      <s:c r="H94" s="19" t="str">
        <s:f>IF($G94="","",SUMPRODUCT(--('Kirjaukset FI'!$J$9:$J$209=$G94),--('Kirjaukset FI'!$A$9:$A$209="KIRJAUS"),--('Kirjaukset FI'!$R$9:$R$209="ha"),'Kirjaukset FI'!$Q$9:$Q$209))</s:f>
        <s:v/>
      </s:c>
      <s:c r="I94" s="19" t="str">
        <s:f>IF($G94="","",SUMPRODUCT(--('Kirjaukset FI'!$J$9:$J$209=$G94),--('Kirjaukset FI'!$A$9:$A$209="KIRJAUS"),--('Kirjaukset FI'!$R$9:$R$209="acre"),'Kirjaukset FI'!$Q$9:$Q$209))</s:f>
        <s:v/>
      </s:c>
      <s:c r="J94" s="19" t="str">
        <s:f>IF($G94="","",SUMPRODUCT(--('Kirjaukset FI'!$J$9:$J$209=$G94),--('Kirjaukset FI'!$A$9:$A$209="KIRJAUS"),--('Kirjaukset FI'!$R$9:$R$209="m²"),'Kirjaukset FI'!$Q$9:$Q$209))</s:f>
        <s:v/>
      </s:c>
      <s:c r="K94" s="20" t="str">
        <s:f>IF($G94="","",SUMPRODUCT(--('Kirjaukset FI'!$J$9:$J$209=$G94),--('Kirjaukset FI'!$A$9:$A$209="KIRJAUS"),--('Kirjaukset FI'!$Q$9:$Q$209=""))+SUMPRODUCT(--('Kirjaukset FI'!$J$9:$J$209=$G94),--('Kirjaukset FI'!$A$9:$A$209="KIRJAUS"),--('Kirjaukset FI'!$Q$9:$Q$209&lt;&gt;""),--('Kirjaukset FI'!$R$9:$R$209="")))</s:f>
        <s:v/>
      </s:c>
    </s:row>
    <s:row r="95" ht="25" customHeight="1">
      <s:c r="A95" s="18" t="str">
        <s:f>IF(AND('Kirjaukset FI'!A95="KIRJAUS",'Kirjaukset FI'!M95&lt;&gt;""),IF(SUMPRODUCT(--('Kirjaukset FI'!$M$9:M95='Kirjaukset FI'!M95),--('Kirjaukset FI'!$A$9:A95="KIRJAUS"))=1,'Kirjaukset FI'!M95,""),"")</s:f>
        <s:v/>
      </s:c>
      <s:c r="B95" s="19" t="str">
        <s:f>IF($A95="","",SUMPRODUCT(--('Kirjaukset FI'!$M$9:$M$209=$A95),--('Kirjaukset FI'!$A$9:$A$209="KIRJAUS"),--('Kirjaukset FI'!$R$9:$R$209="ha"),'Kirjaukset FI'!$Q$9:$Q$209))</s:f>
        <s:v/>
      </s:c>
      <s:c r="C95" s="19" t="str">
        <s:f>IF($A95="","",SUMPRODUCT(--('Kirjaukset FI'!$M$9:$M$209=$A95),--('Kirjaukset FI'!$A$9:$A$209="KIRJAUS"),--('Kirjaukset FI'!$R$9:$R$209="acre"),'Kirjaukset FI'!$Q$9:$Q$209))</s:f>
        <s:v/>
      </s:c>
      <s:c r="D95" s="19" t="str">
        <s:f>IF($A95="","",SUMPRODUCT(--('Kirjaukset FI'!$M$9:$M$209=$A95),--('Kirjaukset FI'!$A$9:$A$209="KIRJAUS"),--('Kirjaukset FI'!$R$9:$R$209="m²"),'Kirjaukset FI'!$Q$9:$Q$209))</s:f>
        <s:v/>
      </s:c>
      <s:c r="E95" s="20" t="str">
        <s:f>IF($A95="","",SUMPRODUCT(--('Kirjaukset FI'!$M$9:$M$209=$A95),--('Kirjaukset FI'!$A$9:$A$209="KIRJAUS"),--('Kirjaukset FI'!$Q$9:$Q$209=""))+SUMPRODUCT(--('Kirjaukset FI'!$M$9:$M$209=$A95),--('Kirjaukset FI'!$A$9:$A$209="KIRJAUS"),--('Kirjaukset FI'!$Q$9:$Q$209&lt;&gt;""),--('Kirjaukset FI'!$R$9:$R$209="")))</s:f>
        <s:v/>
      </s:c>
      <s:c r="F95" s="21" t="n"/>
      <s:c r="G95" s="18" t="str">
        <s:f>IF(AND('Kirjaukset FI'!A95="KIRJAUS",'Kirjaukset FI'!J95&lt;&gt;""),IF(SUMPRODUCT(--('Kirjaukset FI'!$J$9:J95='Kirjaukset FI'!J95),--('Kirjaukset FI'!$A$9:A95="KIRJAUS"))=1,'Kirjaukset FI'!J95,""),"")</s:f>
        <s:v/>
      </s:c>
      <s:c r="H95" s="19" t="str">
        <s:f>IF($G95="","",SUMPRODUCT(--('Kirjaukset FI'!$J$9:$J$209=$G95),--('Kirjaukset FI'!$A$9:$A$209="KIRJAUS"),--('Kirjaukset FI'!$R$9:$R$209="ha"),'Kirjaukset FI'!$Q$9:$Q$209))</s:f>
        <s:v/>
      </s:c>
      <s:c r="I95" s="19" t="str">
        <s:f>IF($G95="","",SUMPRODUCT(--('Kirjaukset FI'!$J$9:$J$209=$G95),--('Kirjaukset FI'!$A$9:$A$209="KIRJAUS"),--('Kirjaukset FI'!$R$9:$R$209="acre"),'Kirjaukset FI'!$Q$9:$Q$209))</s:f>
        <s:v/>
      </s:c>
      <s:c r="J95" s="19" t="str">
        <s:f>IF($G95="","",SUMPRODUCT(--('Kirjaukset FI'!$J$9:$J$209=$G95),--('Kirjaukset FI'!$A$9:$A$209="KIRJAUS"),--('Kirjaukset FI'!$R$9:$R$209="m²"),'Kirjaukset FI'!$Q$9:$Q$209))</s:f>
        <s:v/>
      </s:c>
      <s:c r="K95" s="20" t="str">
        <s:f>IF($G95="","",SUMPRODUCT(--('Kirjaukset FI'!$J$9:$J$209=$G95),--('Kirjaukset FI'!$A$9:$A$209="KIRJAUS"),--('Kirjaukset FI'!$Q$9:$Q$209=""))+SUMPRODUCT(--('Kirjaukset FI'!$J$9:$J$209=$G95),--('Kirjaukset FI'!$A$9:$A$209="KIRJAUS"),--('Kirjaukset FI'!$Q$9:$Q$209&lt;&gt;""),--('Kirjaukset FI'!$R$9:$R$209="")))</s:f>
        <s:v/>
      </s:c>
    </s:row>
    <s:row r="96" ht="25" customHeight="1">
      <s:c r="A96" s="18" t="str">
        <s:f>IF(AND('Kirjaukset FI'!A96="KIRJAUS",'Kirjaukset FI'!M96&lt;&gt;""),IF(SUMPRODUCT(--('Kirjaukset FI'!$M$9:M96='Kirjaukset FI'!M96),--('Kirjaukset FI'!$A$9:A96="KIRJAUS"))=1,'Kirjaukset FI'!M96,""),"")</s:f>
        <s:v/>
      </s:c>
      <s:c r="B96" s="19" t="str">
        <s:f>IF($A96="","",SUMPRODUCT(--('Kirjaukset FI'!$M$9:$M$209=$A96),--('Kirjaukset FI'!$A$9:$A$209="KIRJAUS"),--('Kirjaukset FI'!$R$9:$R$209="ha"),'Kirjaukset FI'!$Q$9:$Q$209))</s:f>
        <s:v/>
      </s:c>
      <s:c r="C96" s="19" t="str">
        <s:f>IF($A96="","",SUMPRODUCT(--('Kirjaukset FI'!$M$9:$M$209=$A96),--('Kirjaukset FI'!$A$9:$A$209="KIRJAUS"),--('Kirjaukset FI'!$R$9:$R$209="acre"),'Kirjaukset FI'!$Q$9:$Q$209))</s:f>
        <s:v/>
      </s:c>
      <s:c r="D96" s="19" t="str">
        <s:f>IF($A96="","",SUMPRODUCT(--('Kirjaukset FI'!$M$9:$M$209=$A96),--('Kirjaukset FI'!$A$9:$A$209="KIRJAUS"),--('Kirjaukset FI'!$R$9:$R$209="m²"),'Kirjaukset FI'!$Q$9:$Q$209))</s:f>
        <s:v/>
      </s:c>
      <s:c r="E96" s="20" t="str">
        <s:f>IF($A96="","",SUMPRODUCT(--('Kirjaukset FI'!$M$9:$M$209=$A96),--('Kirjaukset FI'!$A$9:$A$209="KIRJAUS"),--('Kirjaukset FI'!$Q$9:$Q$209=""))+SUMPRODUCT(--('Kirjaukset FI'!$M$9:$M$209=$A96),--('Kirjaukset FI'!$A$9:$A$209="KIRJAUS"),--('Kirjaukset FI'!$Q$9:$Q$209&lt;&gt;""),--('Kirjaukset FI'!$R$9:$R$209="")))</s:f>
        <s:v/>
      </s:c>
      <s:c r="F96" s="21" t="n"/>
      <s:c r="G96" s="18" t="str">
        <s:f>IF(AND('Kirjaukset FI'!A96="KIRJAUS",'Kirjaukset FI'!J96&lt;&gt;""),IF(SUMPRODUCT(--('Kirjaukset FI'!$J$9:J96='Kirjaukset FI'!J96),--('Kirjaukset FI'!$A$9:A96="KIRJAUS"))=1,'Kirjaukset FI'!J96,""),"")</s:f>
        <s:v/>
      </s:c>
      <s:c r="H96" s="19" t="str">
        <s:f>IF($G96="","",SUMPRODUCT(--('Kirjaukset FI'!$J$9:$J$209=$G96),--('Kirjaukset FI'!$A$9:$A$209="KIRJAUS"),--('Kirjaukset FI'!$R$9:$R$209="ha"),'Kirjaukset FI'!$Q$9:$Q$209))</s:f>
        <s:v/>
      </s:c>
      <s:c r="I96" s="19" t="str">
        <s:f>IF($G96="","",SUMPRODUCT(--('Kirjaukset FI'!$J$9:$J$209=$G96),--('Kirjaukset FI'!$A$9:$A$209="KIRJAUS"),--('Kirjaukset FI'!$R$9:$R$209="acre"),'Kirjaukset FI'!$Q$9:$Q$209))</s:f>
        <s:v/>
      </s:c>
      <s:c r="J96" s="19" t="str">
        <s:f>IF($G96="","",SUMPRODUCT(--('Kirjaukset FI'!$J$9:$J$209=$G96),--('Kirjaukset FI'!$A$9:$A$209="KIRJAUS"),--('Kirjaukset FI'!$R$9:$R$209="m²"),'Kirjaukset FI'!$Q$9:$Q$209))</s:f>
        <s:v/>
      </s:c>
      <s:c r="K96" s="20" t="str">
        <s:f>IF($G96="","",SUMPRODUCT(--('Kirjaukset FI'!$J$9:$J$209=$G96),--('Kirjaukset FI'!$A$9:$A$209="KIRJAUS"),--('Kirjaukset FI'!$Q$9:$Q$209=""))+SUMPRODUCT(--('Kirjaukset FI'!$J$9:$J$209=$G96),--('Kirjaukset FI'!$A$9:$A$209="KIRJAUS"),--('Kirjaukset FI'!$Q$9:$Q$209&lt;&gt;""),--('Kirjaukset FI'!$R$9:$R$209="")))</s:f>
        <s:v/>
      </s:c>
    </s:row>
    <s:row r="97" ht="25" customHeight="1">
      <s:c r="A97" s="18" t="str">
        <s:f>IF(AND('Kirjaukset FI'!A97="KIRJAUS",'Kirjaukset FI'!M97&lt;&gt;""),IF(SUMPRODUCT(--('Kirjaukset FI'!$M$9:M97='Kirjaukset FI'!M97),--('Kirjaukset FI'!$A$9:A97="KIRJAUS"))=1,'Kirjaukset FI'!M97,""),"")</s:f>
        <s:v/>
      </s:c>
      <s:c r="B97" s="19" t="str">
        <s:f>IF($A97="","",SUMPRODUCT(--('Kirjaukset FI'!$M$9:$M$209=$A97),--('Kirjaukset FI'!$A$9:$A$209="KIRJAUS"),--('Kirjaukset FI'!$R$9:$R$209="ha"),'Kirjaukset FI'!$Q$9:$Q$209))</s:f>
        <s:v/>
      </s:c>
      <s:c r="C97" s="19" t="str">
        <s:f>IF($A97="","",SUMPRODUCT(--('Kirjaukset FI'!$M$9:$M$209=$A97),--('Kirjaukset FI'!$A$9:$A$209="KIRJAUS"),--('Kirjaukset FI'!$R$9:$R$209="acre"),'Kirjaukset FI'!$Q$9:$Q$209))</s:f>
        <s:v/>
      </s:c>
      <s:c r="D97" s="19" t="str">
        <s:f>IF($A97="","",SUMPRODUCT(--('Kirjaukset FI'!$M$9:$M$209=$A97),--('Kirjaukset FI'!$A$9:$A$209="KIRJAUS"),--('Kirjaukset FI'!$R$9:$R$209="m²"),'Kirjaukset FI'!$Q$9:$Q$209))</s:f>
        <s:v/>
      </s:c>
      <s:c r="E97" s="20" t="str">
        <s:f>IF($A97="","",SUMPRODUCT(--('Kirjaukset FI'!$M$9:$M$209=$A97),--('Kirjaukset FI'!$A$9:$A$209="KIRJAUS"),--('Kirjaukset FI'!$Q$9:$Q$209=""))+SUMPRODUCT(--('Kirjaukset FI'!$M$9:$M$209=$A97),--('Kirjaukset FI'!$A$9:$A$209="KIRJAUS"),--('Kirjaukset FI'!$Q$9:$Q$209&lt;&gt;""),--('Kirjaukset FI'!$R$9:$R$209="")))</s:f>
        <s:v/>
      </s:c>
      <s:c r="F97" s="21" t="n"/>
      <s:c r="G97" s="18" t="str">
        <s:f>IF(AND('Kirjaukset FI'!A97="KIRJAUS",'Kirjaukset FI'!J97&lt;&gt;""),IF(SUMPRODUCT(--('Kirjaukset FI'!$J$9:J97='Kirjaukset FI'!J97),--('Kirjaukset FI'!$A$9:A97="KIRJAUS"))=1,'Kirjaukset FI'!J97,""),"")</s:f>
        <s:v/>
      </s:c>
      <s:c r="H97" s="19" t="str">
        <s:f>IF($G97="","",SUMPRODUCT(--('Kirjaukset FI'!$J$9:$J$209=$G97),--('Kirjaukset FI'!$A$9:$A$209="KIRJAUS"),--('Kirjaukset FI'!$R$9:$R$209="ha"),'Kirjaukset FI'!$Q$9:$Q$209))</s:f>
        <s:v/>
      </s:c>
      <s:c r="I97" s="19" t="str">
        <s:f>IF($G97="","",SUMPRODUCT(--('Kirjaukset FI'!$J$9:$J$209=$G97),--('Kirjaukset FI'!$A$9:$A$209="KIRJAUS"),--('Kirjaukset FI'!$R$9:$R$209="acre"),'Kirjaukset FI'!$Q$9:$Q$209))</s:f>
        <s:v/>
      </s:c>
      <s:c r="J97" s="19" t="str">
        <s:f>IF($G97="","",SUMPRODUCT(--('Kirjaukset FI'!$J$9:$J$209=$G97),--('Kirjaukset FI'!$A$9:$A$209="KIRJAUS"),--('Kirjaukset FI'!$R$9:$R$209="m²"),'Kirjaukset FI'!$Q$9:$Q$209))</s:f>
        <s:v/>
      </s:c>
      <s:c r="K97" s="20" t="str">
        <s:f>IF($G97="","",SUMPRODUCT(--('Kirjaukset FI'!$J$9:$J$209=$G97),--('Kirjaukset FI'!$A$9:$A$209="KIRJAUS"),--('Kirjaukset FI'!$Q$9:$Q$209=""))+SUMPRODUCT(--('Kirjaukset FI'!$J$9:$J$209=$G97),--('Kirjaukset FI'!$A$9:$A$209="KIRJAUS"),--('Kirjaukset FI'!$Q$9:$Q$209&lt;&gt;""),--('Kirjaukset FI'!$R$9:$R$209="")))</s:f>
        <s:v/>
      </s:c>
    </s:row>
    <s:row r="98" ht="25" customHeight="1">
      <s:c r="A98" s="18" t="str">
        <s:f>IF(AND('Kirjaukset FI'!A98="KIRJAUS",'Kirjaukset FI'!M98&lt;&gt;""),IF(SUMPRODUCT(--('Kirjaukset FI'!$M$9:M98='Kirjaukset FI'!M98),--('Kirjaukset FI'!$A$9:A98="KIRJAUS"))=1,'Kirjaukset FI'!M98,""),"")</s:f>
        <s:v/>
      </s:c>
      <s:c r="B98" s="19" t="str">
        <s:f>IF($A98="","",SUMPRODUCT(--('Kirjaukset FI'!$M$9:$M$209=$A98),--('Kirjaukset FI'!$A$9:$A$209="KIRJAUS"),--('Kirjaukset FI'!$R$9:$R$209="ha"),'Kirjaukset FI'!$Q$9:$Q$209))</s:f>
        <s:v/>
      </s:c>
      <s:c r="C98" s="19" t="str">
        <s:f>IF($A98="","",SUMPRODUCT(--('Kirjaukset FI'!$M$9:$M$209=$A98),--('Kirjaukset FI'!$A$9:$A$209="KIRJAUS"),--('Kirjaukset FI'!$R$9:$R$209="acre"),'Kirjaukset FI'!$Q$9:$Q$209))</s:f>
        <s:v/>
      </s:c>
      <s:c r="D98" s="19" t="str">
        <s:f>IF($A98="","",SUMPRODUCT(--('Kirjaukset FI'!$M$9:$M$209=$A98),--('Kirjaukset FI'!$A$9:$A$209="KIRJAUS"),--('Kirjaukset FI'!$R$9:$R$209="m²"),'Kirjaukset FI'!$Q$9:$Q$209))</s:f>
        <s:v/>
      </s:c>
      <s:c r="E98" s="20" t="str">
        <s:f>IF($A98="","",SUMPRODUCT(--('Kirjaukset FI'!$M$9:$M$209=$A98),--('Kirjaukset FI'!$A$9:$A$209="KIRJAUS"),--('Kirjaukset FI'!$Q$9:$Q$209=""))+SUMPRODUCT(--('Kirjaukset FI'!$M$9:$M$209=$A98),--('Kirjaukset FI'!$A$9:$A$209="KIRJAUS"),--('Kirjaukset FI'!$Q$9:$Q$209&lt;&gt;""),--('Kirjaukset FI'!$R$9:$R$209="")))</s:f>
        <s:v/>
      </s:c>
      <s:c r="F98" s="21" t="n"/>
      <s:c r="G98" s="18" t="str">
        <s:f>IF(AND('Kirjaukset FI'!A98="KIRJAUS",'Kirjaukset FI'!J98&lt;&gt;""),IF(SUMPRODUCT(--('Kirjaukset FI'!$J$9:J98='Kirjaukset FI'!J98),--('Kirjaukset FI'!$A$9:A98="KIRJAUS"))=1,'Kirjaukset FI'!J98,""),"")</s:f>
        <s:v/>
      </s:c>
      <s:c r="H98" s="19" t="str">
        <s:f>IF($G98="","",SUMPRODUCT(--('Kirjaukset FI'!$J$9:$J$209=$G98),--('Kirjaukset FI'!$A$9:$A$209="KIRJAUS"),--('Kirjaukset FI'!$R$9:$R$209="ha"),'Kirjaukset FI'!$Q$9:$Q$209))</s:f>
        <s:v/>
      </s:c>
      <s:c r="I98" s="19" t="str">
        <s:f>IF($G98="","",SUMPRODUCT(--('Kirjaukset FI'!$J$9:$J$209=$G98),--('Kirjaukset FI'!$A$9:$A$209="KIRJAUS"),--('Kirjaukset FI'!$R$9:$R$209="acre"),'Kirjaukset FI'!$Q$9:$Q$209))</s:f>
        <s:v/>
      </s:c>
      <s:c r="J98" s="19" t="str">
        <s:f>IF($G98="","",SUMPRODUCT(--('Kirjaukset FI'!$J$9:$J$209=$G98),--('Kirjaukset FI'!$A$9:$A$209="KIRJAUS"),--('Kirjaukset FI'!$R$9:$R$209="m²"),'Kirjaukset FI'!$Q$9:$Q$209))</s:f>
        <s:v/>
      </s:c>
      <s:c r="K98" s="20" t="str">
        <s:f>IF($G98="","",SUMPRODUCT(--('Kirjaukset FI'!$J$9:$J$209=$G98),--('Kirjaukset FI'!$A$9:$A$209="KIRJAUS"),--('Kirjaukset FI'!$Q$9:$Q$209=""))+SUMPRODUCT(--('Kirjaukset FI'!$J$9:$J$209=$G98),--('Kirjaukset FI'!$A$9:$A$209="KIRJAUS"),--('Kirjaukset FI'!$Q$9:$Q$209&lt;&gt;""),--('Kirjaukset FI'!$R$9:$R$209="")))</s:f>
        <s:v/>
      </s:c>
    </s:row>
    <s:row r="99" ht="25" customHeight="1">
      <s:c r="A99" s="18" t="str">
        <s:f>IF(AND('Kirjaukset FI'!A99="KIRJAUS",'Kirjaukset FI'!M99&lt;&gt;""),IF(SUMPRODUCT(--('Kirjaukset FI'!$M$9:M99='Kirjaukset FI'!M99),--('Kirjaukset FI'!$A$9:A99="KIRJAUS"))=1,'Kirjaukset FI'!M99,""),"")</s:f>
        <s:v/>
      </s:c>
      <s:c r="B99" s="19" t="str">
        <s:f>IF($A99="","",SUMPRODUCT(--('Kirjaukset FI'!$M$9:$M$209=$A99),--('Kirjaukset FI'!$A$9:$A$209="KIRJAUS"),--('Kirjaukset FI'!$R$9:$R$209="ha"),'Kirjaukset FI'!$Q$9:$Q$209))</s:f>
        <s:v/>
      </s:c>
      <s:c r="C99" s="19" t="str">
        <s:f>IF($A99="","",SUMPRODUCT(--('Kirjaukset FI'!$M$9:$M$209=$A99),--('Kirjaukset FI'!$A$9:$A$209="KIRJAUS"),--('Kirjaukset FI'!$R$9:$R$209="acre"),'Kirjaukset FI'!$Q$9:$Q$209))</s:f>
        <s:v/>
      </s:c>
      <s:c r="D99" s="19" t="str">
        <s:f>IF($A99="","",SUMPRODUCT(--('Kirjaukset FI'!$M$9:$M$209=$A99),--('Kirjaukset FI'!$A$9:$A$209="KIRJAUS"),--('Kirjaukset FI'!$R$9:$R$209="m²"),'Kirjaukset FI'!$Q$9:$Q$209))</s:f>
        <s:v/>
      </s:c>
      <s:c r="E99" s="20" t="str">
        <s:f>IF($A99="","",SUMPRODUCT(--('Kirjaukset FI'!$M$9:$M$209=$A99),--('Kirjaukset FI'!$A$9:$A$209="KIRJAUS"),--('Kirjaukset FI'!$Q$9:$Q$209=""))+SUMPRODUCT(--('Kirjaukset FI'!$M$9:$M$209=$A99),--('Kirjaukset FI'!$A$9:$A$209="KIRJAUS"),--('Kirjaukset FI'!$Q$9:$Q$209&lt;&gt;""),--('Kirjaukset FI'!$R$9:$R$209="")))</s:f>
        <s:v/>
      </s:c>
      <s:c r="F99" s="21" t="n"/>
      <s:c r="G99" s="18" t="str">
        <s:f>IF(AND('Kirjaukset FI'!A99="KIRJAUS",'Kirjaukset FI'!J99&lt;&gt;""),IF(SUMPRODUCT(--('Kirjaukset FI'!$J$9:J99='Kirjaukset FI'!J99),--('Kirjaukset FI'!$A$9:A99="KIRJAUS"))=1,'Kirjaukset FI'!J99,""),"")</s:f>
        <s:v/>
      </s:c>
      <s:c r="H99" s="19" t="str">
        <s:f>IF($G99="","",SUMPRODUCT(--('Kirjaukset FI'!$J$9:$J$209=$G99),--('Kirjaukset FI'!$A$9:$A$209="KIRJAUS"),--('Kirjaukset FI'!$R$9:$R$209="ha"),'Kirjaukset FI'!$Q$9:$Q$209))</s:f>
        <s:v/>
      </s:c>
      <s:c r="I99" s="19" t="str">
        <s:f>IF($G99="","",SUMPRODUCT(--('Kirjaukset FI'!$J$9:$J$209=$G99),--('Kirjaukset FI'!$A$9:$A$209="KIRJAUS"),--('Kirjaukset FI'!$R$9:$R$209="acre"),'Kirjaukset FI'!$Q$9:$Q$209))</s:f>
        <s:v/>
      </s:c>
      <s:c r="J99" s="19" t="str">
        <s:f>IF($G99="","",SUMPRODUCT(--('Kirjaukset FI'!$J$9:$J$209=$G99),--('Kirjaukset FI'!$A$9:$A$209="KIRJAUS"),--('Kirjaukset FI'!$R$9:$R$209="m²"),'Kirjaukset FI'!$Q$9:$Q$209))</s:f>
        <s:v/>
      </s:c>
      <s:c r="K99" s="20" t="str">
        <s:f>IF($G99="","",SUMPRODUCT(--('Kirjaukset FI'!$J$9:$J$209=$G99),--('Kirjaukset FI'!$A$9:$A$209="KIRJAUS"),--('Kirjaukset FI'!$Q$9:$Q$209=""))+SUMPRODUCT(--('Kirjaukset FI'!$J$9:$J$209=$G99),--('Kirjaukset FI'!$A$9:$A$209="KIRJAUS"),--('Kirjaukset FI'!$Q$9:$Q$209&lt;&gt;""),--('Kirjaukset FI'!$R$9:$R$209="")))</s:f>
        <s:v/>
      </s:c>
    </s:row>
    <s:row r="100" ht="25" customHeight="1">
      <s:c r="A100" s="18" t="str">
        <s:f>IF(AND('Kirjaukset FI'!A100="KIRJAUS",'Kirjaukset FI'!M100&lt;&gt;""),IF(SUMPRODUCT(--('Kirjaukset FI'!$M$9:M100='Kirjaukset FI'!M100),--('Kirjaukset FI'!$A$9:A100="KIRJAUS"))=1,'Kirjaukset FI'!M100,""),"")</s:f>
        <s:v/>
      </s:c>
      <s:c r="B100" s="19" t="str">
        <s:f>IF($A100="","",SUMPRODUCT(--('Kirjaukset FI'!$M$9:$M$209=$A100),--('Kirjaukset FI'!$A$9:$A$209="KIRJAUS"),--('Kirjaukset FI'!$R$9:$R$209="ha"),'Kirjaukset FI'!$Q$9:$Q$209))</s:f>
        <s:v/>
      </s:c>
      <s:c r="C100" s="19" t="str">
        <s:f>IF($A100="","",SUMPRODUCT(--('Kirjaukset FI'!$M$9:$M$209=$A100),--('Kirjaukset FI'!$A$9:$A$209="KIRJAUS"),--('Kirjaukset FI'!$R$9:$R$209="acre"),'Kirjaukset FI'!$Q$9:$Q$209))</s:f>
        <s:v/>
      </s:c>
      <s:c r="D100" s="19" t="str">
        <s:f>IF($A100="","",SUMPRODUCT(--('Kirjaukset FI'!$M$9:$M$209=$A100),--('Kirjaukset FI'!$A$9:$A$209="KIRJAUS"),--('Kirjaukset FI'!$R$9:$R$209="m²"),'Kirjaukset FI'!$Q$9:$Q$209))</s:f>
        <s:v/>
      </s:c>
      <s:c r="E100" s="20" t="str">
        <s:f>IF($A100="","",SUMPRODUCT(--('Kirjaukset FI'!$M$9:$M$209=$A100),--('Kirjaukset FI'!$A$9:$A$209="KIRJAUS"),--('Kirjaukset FI'!$Q$9:$Q$209=""))+SUMPRODUCT(--('Kirjaukset FI'!$M$9:$M$209=$A100),--('Kirjaukset FI'!$A$9:$A$209="KIRJAUS"),--('Kirjaukset FI'!$Q$9:$Q$209&lt;&gt;""),--('Kirjaukset FI'!$R$9:$R$209="")))</s:f>
        <s:v/>
      </s:c>
      <s:c r="F100" s="21" t="n"/>
      <s:c r="G100" s="18" t="str">
        <s:f>IF(AND('Kirjaukset FI'!A100="KIRJAUS",'Kirjaukset FI'!J100&lt;&gt;""),IF(SUMPRODUCT(--('Kirjaukset FI'!$J$9:J100='Kirjaukset FI'!J100),--('Kirjaukset FI'!$A$9:A100="KIRJAUS"))=1,'Kirjaukset FI'!J100,""),"")</s:f>
        <s:v/>
      </s:c>
      <s:c r="H100" s="19" t="str">
        <s:f>IF($G100="","",SUMPRODUCT(--('Kirjaukset FI'!$J$9:$J$209=$G100),--('Kirjaukset FI'!$A$9:$A$209="KIRJAUS"),--('Kirjaukset FI'!$R$9:$R$209="ha"),'Kirjaukset FI'!$Q$9:$Q$209))</s:f>
        <s:v/>
      </s:c>
      <s:c r="I100" s="19" t="str">
        <s:f>IF($G100="","",SUMPRODUCT(--('Kirjaukset FI'!$J$9:$J$209=$G100),--('Kirjaukset FI'!$A$9:$A$209="KIRJAUS"),--('Kirjaukset FI'!$R$9:$R$209="acre"),'Kirjaukset FI'!$Q$9:$Q$209))</s:f>
        <s:v/>
      </s:c>
      <s:c r="J100" s="19" t="str">
        <s:f>IF($G100="","",SUMPRODUCT(--('Kirjaukset FI'!$J$9:$J$209=$G100),--('Kirjaukset FI'!$A$9:$A$209="KIRJAUS"),--('Kirjaukset FI'!$R$9:$R$209="m²"),'Kirjaukset FI'!$Q$9:$Q$209))</s:f>
        <s:v/>
      </s:c>
      <s:c r="K100" s="20" t="str">
        <s:f>IF($G100="","",SUMPRODUCT(--('Kirjaukset FI'!$J$9:$J$209=$G100),--('Kirjaukset FI'!$A$9:$A$209="KIRJAUS"),--('Kirjaukset FI'!$Q$9:$Q$209=""))+SUMPRODUCT(--('Kirjaukset FI'!$J$9:$J$209=$G100),--('Kirjaukset FI'!$A$9:$A$209="KIRJAUS"),--('Kirjaukset FI'!$Q$9:$Q$209&lt;&gt;""),--('Kirjaukset FI'!$R$9:$R$209="")))</s:f>
        <s:v/>
      </s:c>
    </s:row>
    <s:row r="101" ht="25" customHeight="1">
      <s:c r="A101" s="18" t="str">
        <s:f>IF(AND('Kirjaukset FI'!A101="KIRJAUS",'Kirjaukset FI'!M101&lt;&gt;""),IF(SUMPRODUCT(--('Kirjaukset FI'!$M$9:M101='Kirjaukset FI'!M101),--('Kirjaukset FI'!$A$9:A101="KIRJAUS"))=1,'Kirjaukset FI'!M101,""),"")</s:f>
        <s:v/>
      </s:c>
      <s:c r="B101" s="19" t="str">
        <s:f>IF($A101="","",SUMPRODUCT(--('Kirjaukset FI'!$M$9:$M$209=$A101),--('Kirjaukset FI'!$A$9:$A$209="KIRJAUS"),--('Kirjaukset FI'!$R$9:$R$209="ha"),'Kirjaukset FI'!$Q$9:$Q$209))</s:f>
        <s:v/>
      </s:c>
      <s:c r="C101" s="19" t="str">
        <s:f>IF($A101="","",SUMPRODUCT(--('Kirjaukset FI'!$M$9:$M$209=$A101),--('Kirjaukset FI'!$A$9:$A$209="KIRJAUS"),--('Kirjaukset FI'!$R$9:$R$209="acre"),'Kirjaukset FI'!$Q$9:$Q$209))</s:f>
        <s:v/>
      </s:c>
      <s:c r="D101" s="19" t="str">
        <s:f>IF($A101="","",SUMPRODUCT(--('Kirjaukset FI'!$M$9:$M$209=$A101),--('Kirjaukset FI'!$A$9:$A$209="KIRJAUS"),--('Kirjaukset FI'!$R$9:$R$209="m²"),'Kirjaukset FI'!$Q$9:$Q$209))</s:f>
        <s:v/>
      </s:c>
      <s:c r="E101" s="20" t="str">
        <s:f>IF($A101="","",SUMPRODUCT(--('Kirjaukset FI'!$M$9:$M$209=$A101),--('Kirjaukset FI'!$A$9:$A$209="KIRJAUS"),--('Kirjaukset FI'!$Q$9:$Q$209=""))+SUMPRODUCT(--('Kirjaukset FI'!$M$9:$M$209=$A101),--('Kirjaukset FI'!$A$9:$A$209="KIRJAUS"),--('Kirjaukset FI'!$Q$9:$Q$209&lt;&gt;""),--('Kirjaukset FI'!$R$9:$R$209="")))</s:f>
        <s:v/>
      </s:c>
      <s:c r="F101" s="21" t="n"/>
      <s:c r="G101" s="18" t="str">
        <s:f>IF(AND('Kirjaukset FI'!A101="KIRJAUS",'Kirjaukset FI'!J101&lt;&gt;""),IF(SUMPRODUCT(--('Kirjaukset FI'!$J$9:J101='Kirjaukset FI'!J101),--('Kirjaukset FI'!$A$9:A101="KIRJAUS"))=1,'Kirjaukset FI'!J101,""),"")</s:f>
        <s:v/>
      </s:c>
      <s:c r="H101" s="19" t="str">
        <s:f>IF($G101="","",SUMPRODUCT(--('Kirjaukset FI'!$J$9:$J$209=$G101),--('Kirjaukset FI'!$A$9:$A$209="KIRJAUS"),--('Kirjaukset FI'!$R$9:$R$209="ha"),'Kirjaukset FI'!$Q$9:$Q$209))</s:f>
        <s:v/>
      </s:c>
      <s:c r="I101" s="19" t="str">
        <s:f>IF($G101="","",SUMPRODUCT(--('Kirjaukset FI'!$J$9:$J$209=$G101),--('Kirjaukset FI'!$A$9:$A$209="KIRJAUS"),--('Kirjaukset FI'!$R$9:$R$209="acre"),'Kirjaukset FI'!$Q$9:$Q$209))</s:f>
        <s:v/>
      </s:c>
      <s:c r="J101" s="19" t="str">
        <s:f>IF($G101="","",SUMPRODUCT(--('Kirjaukset FI'!$J$9:$J$209=$G101),--('Kirjaukset FI'!$A$9:$A$209="KIRJAUS"),--('Kirjaukset FI'!$R$9:$R$209="m²"),'Kirjaukset FI'!$Q$9:$Q$209))</s:f>
        <s:v/>
      </s:c>
      <s:c r="K101" s="20" t="str">
        <s:f>IF($G101="","",SUMPRODUCT(--('Kirjaukset FI'!$J$9:$J$209=$G101),--('Kirjaukset FI'!$A$9:$A$209="KIRJAUS"),--('Kirjaukset FI'!$Q$9:$Q$209=""))+SUMPRODUCT(--('Kirjaukset FI'!$J$9:$J$209=$G101),--('Kirjaukset FI'!$A$9:$A$209="KIRJAUS"),--('Kirjaukset FI'!$Q$9:$Q$209&lt;&gt;""),--('Kirjaukset FI'!$R$9:$R$209="")))</s:f>
        <s:v/>
      </s:c>
    </s:row>
    <s:row r="102" ht="25" customHeight="1">
      <s:c r="A102" s="18" t="str">
        <s:f>IF(AND('Kirjaukset FI'!A102="KIRJAUS",'Kirjaukset FI'!M102&lt;&gt;""),IF(SUMPRODUCT(--('Kirjaukset FI'!$M$9:M102='Kirjaukset FI'!M102),--('Kirjaukset FI'!$A$9:A102="KIRJAUS"))=1,'Kirjaukset FI'!M102,""),"")</s:f>
        <s:v/>
      </s:c>
      <s:c r="B102" s="19" t="str">
        <s:f>IF($A102="","",SUMPRODUCT(--('Kirjaukset FI'!$M$9:$M$209=$A102),--('Kirjaukset FI'!$A$9:$A$209="KIRJAUS"),--('Kirjaukset FI'!$R$9:$R$209="ha"),'Kirjaukset FI'!$Q$9:$Q$209))</s:f>
        <s:v/>
      </s:c>
      <s:c r="C102" s="19" t="str">
        <s:f>IF($A102="","",SUMPRODUCT(--('Kirjaukset FI'!$M$9:$M$209=$A102),--('Kirjaukset FI'!$A$9:$A$209="KIRJAUS"),--('Kirjaukset FI'!$R$9:$R$209="acre"),'Kirjaukset FI'!$Q$9:$Q$209))</s:f>
        <s:v/>
      </s:c>
      <s:c r="D102" s="19" t="str">
        <s:f>IF($A102="","",SUMPRODUCT(--('Kirjaukset FI'!$M$9:$M$209=$A102),--('Kirjaukset FI'!$A$9:$A$209="KIRJAUS"),--('Kirjaukset FI'!$R$9:$R$209="m²"),'Kirjaukset FI'!$Q$9:$Q$209))</s:f>
        <s:v/>
      </s:c>
      <s:c r="E102" s="20" t="str">
        <s:f>IF($A102="","",SUMPRODUCT(--('Kirjaukset FI'!$M$9:$M$209=$A102),--('Kirjaukset FI'!$A$9:$A$209="KIRJAUS"),--('Kirjaukset FI'!$Q$9:$Q$209=""))+SUMPRODUCT(--('Kirjaukset FI'!$M$9:$M$209=$A102),--('Kirjaukset FI'!$A$9:$A$209="KIRJAUS"),--('Kirjaukset FI'!$Q$9:$Q$209&lt;&gt;""),--('Kirjaukset FI'!$R$9:$R$209="")))</s:f>
        <s:v/>
      </s:c>
      <s:c r="F102" s="21" t="n"/>
      <s:c r="G102" s="18" t="str">
        <s:f>IF(AND('Kirjaukset FI'!A102="KIRJAUS",'Kirjaukset FI'!J102&lt;&gt;""),IF(SUMPRODUCT(--('Kirjaukset FI'!$J$9:J102='Kirjaukset FI'!J102),--('Kirjaukset FI'!$A$9:A102="KIRJAUS"))=1,'Kirjaukset FI'!J102,""),"")</s:f>
        <s:v/>
      </s:c>
      <s:c r="H102" s="19" t="str">
        <s:f>IF($G102="","",SUMPRODUCT(--('Kirjaukset FI'!$J$9:$J$209=$G102),--('Kirjaukset FI'!$A$9:$A$209="KIRJAUS"),--('Kirjaukset FI'!$R$9:$R$209="ha"),'Kirjaukset FI'!$Q$9:$Q$209))</s:f>
        <s:v/>
      </s:c>
      <s:c r="I102" s="19" t="str">
        <s:f>IF($G102="","",SUMPRODUCT(--('Kirjaukset FI'!$J$9:$J$209=$G102),--('Kirjaukset FI'!$A$9:$A$209="KIRJAUS"),--('Kirjaukset FI'!$R$9:$R$209="acre"),'Kirjaukset FI'!$Q$9:$Q$209))</s:f>
        <s:v/>
      </s:c>
      <s:c r="J102" s="19" t="str">
        <s:f>IF($G102="","",SUMPRODUCT(--('Kirjaukset FI'!$J$9:$J$209=$G102),--('Kirjaukset FI'!$A$9:$A$209="KIRJAUS"),--('Kirjaukset FI'!$R$9:$R$209="m²"),'Kirjaukset FI'!$Q$9:$Q$209))</s:f>
        <s:v/>
      </s:c>
      <s:c r="K102" s="20" t="str">
        <s:f>IF($G102="","",SUMPRODUCT(--('Kirjaukset FI'!$J$9:$J$209=$G102),--('Kirjaukset FI'!$A$9:$A$209="KIRJAUS"),--('Kirjaukset FI'!$Q$9:$Q$209=""))+SUMPRODUCT(--('Kirjaukset FI'!$J$9:$J$209=$G102),--('Kirjaukset FI'!$A$9:$A$209="KIRJAUS"),--('Kirjaukset FI'!$Q$9:$Q$209&lt;&gt;""),--('Kirjaukset FI'!$R$9:$R$209="")))</s:f>
        <s:v/>
      </s:c>
    </s:row>
    <s:row r="103" ht="25" customHeight="1">
      <s:c r="A103" s="18" t="str">
        <s:f>IF(AND('Kirjaukset FI'!A103="KIRJAUS",'Kirjaukset FI'!M103&lt;&gt;""),IF(SUMPRODUCT(--('Kirjaukset FI'!$M$9:M103='Kirjaukset FI'!M103),--('Kirjaukset FI'!$A$9:A103="KIRJAUS"))=1,'Kirjaukset FI'!M103,""),"")</s:f>
        <s:v/>
      </s:c>
      <s:c r="B103" s="19" t="str">
        <s:f>IF($A103="","",SUMPRODUCT(--('Kirjaukset FI'!$M$9:$M$209=$A103),--('Kirjaukset FI'!$A$9:$A$209="KIRJAUS"),--('Kirjaukset FI'!$R$9:$R$209="ha"),'Kirjaukset FI'!$Q$9:$Q$209))</s:f>
        <s:v/>
      </s:c>
      <s:c r="C103" s="19" t="str">
        <s:f>IF($A103="","",SUMPRODUCT(--('Kirjaukset FI'!$M$9:$M$209=$A103),--('Kirjaukset FI'!$A$9:$A$209="KIRJAUS"),--('Kirjaukset FI'!$R$9:$R$209="acre"),'Kirjaukset FI'!$Q$9:$Q$209))</s:f>
        <s:v/>
      </s:c>
      <s:c r="D103" s="19" t="str">
        <s:f>IF($A103="","",SUMPRODUCT(--('Kirjaukset FI'!$M$9:$M$209=$A103),--('Kirjaukset FI'!$A$9:$A$209="KIRJAUS"),--('Kirjaukset FI'!$R$9:$R$209="m²"),'Kirjaukset FI'!$Q$9:$Q$209))</s:f>
        <s:v/>
      </s:c>
      <s:c r="E103" s="20" t="str">
        <s:f>IF($A103="","",SUMPRODUCT(--('Kirjaukset FI'!$M$9:$M$209=$A103),--('Kirjaukset FI'!$A$9:$A$209="KIRJAUS"),--('Kirjaukset FI'!$Q$9:$Q$209=""))+SUMPRODUCT(--('Kirjaukset FI'!$M$9:$M$209=$A103),--('Kirjaukset FI'!$A$9:$A$209="KIRJAUS"),--('Kirjaukset FI'!$Q$9:$Q$209&lt;&gt;""),--('Kirjaukset FI'!$R$9:$R$209="")))</s:f>
        <s:v/>
      </s:c>
      <s:c r="F103" s="21" t="n"/>
      <s:c r="G103" s="18" t="str">
        <s:f>IF(AND('Kirjaukset FI'!A103="KIRJAUS",'Kirjaukset FI'!J103&lt;&gt;""),IF(SUMPRODUCT(--('Kirjaukset FI'!$J$9:J103='Kirjaukset FI'!J103),--('Kirjaukset FI'!$A$9:A103="KIRJAUS"))=1,'Kirjaukset FI'!J103,""),"")</s:f>
        <s:v/>
      </s:c>
      <s:c r="H103" s="19" t="str">
        <s:f>IF($G103="","",SUMPRODUCT(--('Kirjaukset FI'!$J$9:$J$209=$G103),--('Kirjaukset FI'!$A$9:$A$209="KIRJAUS"),--('Kirjaukset FI'!$R$9:$R$209="ha"),'Kirjaukset FI'!$Q$9:$Q$209))</s:f>
        <s:v/>
      </s:c>
      <s:c r="I103" s="19" t="str">
        <s:f>IF($G103="","",SUMPRODUCT(--('Kirjaukset FI'!$J$9:$J$209=$G103),--('Kirjaukset FI'!$A$9:$A$209="KIRJAUS"),--('Kirjaukset FI'!$R$9:$R$209="acre"),'Kirjaukset FI'!$Q$9:$Q$209))</s:f>
        <s:v/>
      </s:c>
      <s:c r="J103" s="19" t="str">
        <s:f>IF($G103="","",SUMPRODUCT(--('Kirjaukset FI'!$J$9:$J$209=$G103),--('Kirjaukset FI'!$A$9:$A$209="KIRJAUS"),--('Kirjaukset FI'!$R$9:$R$209="m²"),'Kirjaukset FI'!$Q$9:$Q$209))</s:f>
        <s:v/>
      </s:c>
      <s:c r="K103" s="20" t="str">
        <s:f>IF($G103="","",SUMPRODUCT(--('Kirjaukset FI'!$J$9:$J$209=$G103),--('Kirjaukset FI'!$A$9:$A$209="KIRJAUS"),--('Kirjaukset FI'!$Q$9:$Q$209=""))+SUMPRODUCT(--('Kirjaukset FI'!$J$9:$J$209=$G103),--('Kirjaukset FI'!$A$9:$A$209="KIRJAUS"),--('Kirjaukset FI'!$Q$9:$Q$209&lt;&gt;""),--('Kirjaukset FI'!$R$9:$R$209="")))</s:f>
        <s:v/>
      </s:c>
    </s:row>
    <s:row r="104" ht="25" customHeight="1">
      <s:c r="A104" s="18" t="str">
        <s:f>IF(AND('Kirjaukset FI'!A104="KIRJAUS",'Kirjaukset FI'!M104&lt;&gt;""),IF(SUMPRODUCT(--('Kirjaukset FI'!$M$9:M104='Kirjaukset FI'!M104),--('Kirjaukset FI'!$A$9:A104="KIRJAUS"))=1,'Kirjaukset FI'!M104,""),"")</s:f>
        <s:v/>
      </s:c>
      <s:c r="B104" s="19" t="str">
        <s:f>IF($A104="","",SUMPRODUCT(--('Kirjaukset FI'!$M$9:$M$209=$A104),--('Kirjaukset FI'!$A$9:$A$209="KIRJAUS"),--('Kirjaukset FI'!$R$9:$R$209="ha"),'Kirjaukset FI'!$Q$9:$Q$209))</s:f>
        <s:v/>
      </s:c>
      <s:c r="C104" s="19" t="str">
        <s:f>IF($A104="","",SUMPRODUCT(--('Kirjaukset FI'!$M$9:$M$209=$A104),--('Kirjaukset FI'!$A$9:$A$209="KIRJAUS"),--('Kirjaukset FI'!$R$9:$R$209="acre"),'Kirjaukset FI'!$Q$9:$Q$209))</s:f>
        <s:v/>
      </s:c>
      <s:c r="D104" s="19" t="str">
        <s:f>IF($A104="","",SUMPRODUCT(--('Kirjaukset FI'!$M$9:$M$209=$A104),--('Kirjaukset FI'!$A$9:$A$209="KIRJAUS"),--('Kirjaukset FI'!$R$9:$R$209="m²"),'Kirjaukset FI'!$Q$9:$Q$209))</s:f>
        <s:v/>
      </s:c>
      <s:c r="E104" s="20" t="str">
        <s:f>IF($A104="","",SUMPRODUCT(--('Kirjaukset FI'!$M$9:$M$209=$A104),--('Kirjaukset FI'!$A$9:$A$209="KIRJAUS"),--('Kirjaukset FI'!$Q$9:$Q$209=""))+SUMPRODUCT(--('Kirjaukset FI'!$M$9:$M$209=$A104),--('Kirjaukset FI'!$A$9:$A$209="KIRJAUS"),--('Kirjaukset FI'!$Q$9:$Q$209&lt;&gt;""),--('Kirjaukset FI'!$R$9:$R$209="")))</s:f>
        <s:v/>
      </s:c>
      <s:c r="F104" s="21" t="n"/>
      <s:c r="G104" s="18" t="str">
        <s:f>IF(AND('Kirjaukset FI'!A104="KIRJAUS",'Kirjaukset FI'!J104&lt;&gt;""),IF(SUMPRODUCT(--('Kirjaukset FI'!$J$9:J104='Kirjaukset FI'!J104),--('Kirjaukset FI'!$A$9:A104="KIRJAUS"))=1,'Kirjaukset FI'!J104,""),"")</s:f>
        <s:v/>
      </s:c>
      <s:c r="H104" s="19" t="str">
        <s:f>IF($G104="","",SUMPRODUCT(--('Kirjaukset FI'!$J$9:$J$209=$G104),--('Kirjaukset FI'!$A$9:$A$209="KIRJAUS"),--('Kirjaukset FI'!$R$9:$R$209="ha"),'Kirjaukset FI'!$Q$9:$Q$209))</s:f>
        <s:v/>
      </s:c>
      <s:c r="I104" s="19" t="str">
        <s:f>IF($G104="","",SUMPRODUCT(--('Kirjaukset FI'!$J$9:$J$209=$G104),--('Kirjaukset FI'!$A$9:$A$209="KIRJAUS"),--('Kirjaukset FI'!$R$9:$R$209="acre"),'Kirjaukset FI'!$Q$9:$Q$209))</s:f>
        <s:v/>
      </s:c>
      <s:c r="J104" s="19" t="str">
        <s:f>IF($G104="","",SUMPRODUCT(--('Kirjaukset FI'!$J$9:$J$209=$G104),--('Kirjaukset FI'!$A$9:$A$209="KIRJAUS"),--('Kirjaukset FI'!$R$9:$R$209="m²"),'Kirjaukset FI'!$Q$9:$Q$209))</s:f>
        <s:v/>
      </s:c>
      <s:c r="K104" s="20" t="str">
        <s:f>IF($G104="","",SUMPRODUCT(--('Kirjaukset FI'!$J$9:$J$209=$G104),--('Kirjaukset FI'!$A$9:$A$209="KIRJAUS"),--('Kirjaukset FI'!$Q$9:$Q$209=""))+SUMPRODUCT(--('Kirjaukset FI'!$J$9:$J$209=$G104),--('Kirjaukset FI'!$A$9:$A$209="KIRJAUS"),--('Kirjaukset FI'!$Q$9:$Q$209&lt;&gt;""),--('Kirjaukset FI'!$R$9:$R$209="")))</s:f>
        <s:v/>
      </s:c>
    </s:row>
    <s:row r="105" ht="25" customHeight="1">
      <s:c r="A105" s="18" t="str">
        <s:f>IF(AND('Kirjaukset FI'!A105="KIRJAUS",'Kirjaukset FI'!M105&lt;&gt;""),IF(SUMPRODUCT(--('Kirjaukset FI'!$M$9:M105='Kirjaukset FI'!M105),--('Kirjaukset FI'!$A$9:A105="KIRJAUS"))=1,'Kirjaukset FI'!M105,""),"")</s:f>
        <s:v/>
      </s:c>
      <s:c r="B105" s="19" t="str">
        <s:f>IF($A105="","",SUMPRODUCT(--('Kirjaukset FI'!$M$9:$M$209=$A105),--('Kirjaukset FI'!$A$9:$A$209="KIRJAUS"),--('Kirjaukset FI'!$R$9:$R$209="ha"),'Kirjaukset FI'!$Q$9:$Q$209))</s:f>
        <s:v/>
      </s:c>
      <s:c r="C105" s="19" t="str">
        <s:f>IF($A105="","",SUMPRODUCT(--('Kirjaukset FI'!$M$9:$M$209=$A105),--('Kirjaukset FI'!$A$9:$A$209="KIRJAUS"),--('Kirjaukset FI'!$R$9:$R$209="acre"),'Kirjaukset FI'!$Q$9:$Q$209))</s:f>
        <s:v/>
      </s:c>
      <s:c r="D105" s="19" t="str">
        <s:f>IF($A105="","",SUMPRODUCT(--('Kirjaukset FI'!$M$9:$M$209=$A105),--('Kirjaukset FI'!$A$9:$A$209="KIRJAUS"),--('Kirjaukset FI'!$R$9:$R$209="m²"),'Kirjaukset FI'!$Q$9:$Q$209))</s:f>
        <s:v/>
      </s:c>
      <s:c r="E105" s="20" t="str">
        <s:f>IF($A105="","",SUMPRODUCT(--('Kirjaukset FI'!$M$9:$M$209=$A105),--('Kirjaukset FI'!$A$9:$A$209="KIRJAUS"),--('Kirjaukset FI'!$Q$9:$Q$209=""))+SUMPRODUCT(--('Kirjaukset FI'!$M$9:$M$209=$A105),--('Kirjaukset FI'!$A$9:$A$209="KIRJAUS"),--('Kirjaukset FI'!$Q$9:$Q$209&lt;&gt;""),--('Kirjaukset FI'!$R$9:$R$209="")))</s:f>
        <s:v/>
      </s:c>
      <s:c r="F105" s="21" t="n"/>
      <s:c r="G105" s="18" t="str">
        <s:f>IF(AND('Kirjaukset FI'!A105="KIRJAUS",'Kirjaukset FI'!J105&lt;&gt;""),IF(SUMPRODUCT(--('Kirjaukset FI'!$J$9:J105='Kirjaukset FI'!J105),--('Kirjaukset FI'!$A$9:A105="KIRJAUS"))=1,'Kirjaukset FI'!J105,""),"")</s:f>
        <s:v/>
      </s:c>
      <s:c r="H105" s="19" t="str">
        <s:f>IF($G105="","",SUMPRODUCT(--('Kirjaukset FI'!$J$9:$J$209=$G105),--('Kirjaukset FI'!$A$9:$A$209="KIRJAUS"),--('Kirjaukset FI'!$R$9:$R$209="ha"),'Kirjaukset FI'!$Q$9:$Q$209))</s:f>
        <s:v/>
      </s:c>
      <s:c r="I105" s="19" t="str">
        <s:f>IF($G105="","",SUMPRODUCT(--('Kirjaukset FI'!$J$9:$J$209=$G105),--('Kirjaukset FI'!$A$9:$A$209="KIRJAUS"),--('Kirjaukset FI'!$R$9:$R$209="acre"),'Kirjaukset FI'!$Q$9:$Q$209))</s:f>
        <s:v/>
      </s:c>
      <s:c r="J105" s="19" t="str">
        <s:f>IF($G105="","",SUMPRODUCT(--('Kirjaukset FI'!$J$9:$J$209=$G105),--('Kirjaukset FI'!$A$9:$A$209="KIRJAUS"),--('Kirjaukset FI'!$R$9:$R$209="m²"),'Kirjaukset FI'!$Q$9:$Q$209))</s:f>
        <s:v/>
      </s:c>
      <s:c r="K105" s="20" t="str">
        <s:f>IF($G105="","",SUMPRODUCT(--('Kirjaukset FI'!$J$9:$J$209=$G105),--('Kirjaukset FI'!$A$9:$A$209="KIRJAUS"),--('Kirjaukset FI'!$Q$9:$Q$209=""))+SUMPRODUCT(--('Kirjaukset FI'!$J$9:$J$209=$G105),--('Kirjaukset FI'!$A$9:$A$209="KIRJAUS"),--('Kirjaukset FI'!$Q$9:$Q$209&lt;&gt;""),--('Kirjaukset FI'!$R$9:$R$209="")))</s:f>
        <s:v/>
      </s:c>
    </s:row>
    <s:row r="106" ht="25" customHeight="1">
      <s:c r="A106" s="18" t="str">
        <s:f>IF(AND('Kirjaukset FI'!A106="KIRJAUS",'Kirjaukset FI'!M106&lt;&gt;""),IF(SUMPRODUCT(--('Kirjaukset FI'!$M$9:M106='Kirjaukset FI'!M106),--('Kirjaukset FI'!$A$9:A106="KIRJAUS"))=1,'Kirjaukset FI'!M106,""),"")</s:f>
        <s:v/>
      </s:c>
      <s:c r="B106" s="19" t="str">
        <s:f>IF($A106="","",SUMPRODUCT(--('Kirjaukset FI'!$M$9:$M$209=$A106),--('Kirjaukset FI'!$A$9:$A$209="KIRJAUS"),--('Kirjaukset FI'!$R$9:$R$209="ha"),'Kirjaukset FI'!$Q$9:$Q$209))</s:f>
        <s:v/>
      </s:c>
      <s:c r="C106" s="19" t="str">
        <s:f>IF($A106="","",SUMPRODUCT(--('Kirjaukset FI'!$M$9:$M$209=$A106),--('Kirjaukset FI'!$A$9:$A$209="KIRJAUS"),--('Kirjaukset FI'!$R$9:$R$209="acre"),'Kirjaukset FI'!$Q$9:$Q$209))</s:f>
        <s:v/>
      </s:c>
      <s:c r="D106" s="19" t="str">
        <s:f>IF($A106="","",SUMPRODUCT(--('Kirjaukset FI'!$M$9:$M$209=$A106),--('Kirjaukset FI'!$A$9:$A$209="KIRJAUS"),--('Kirjaukset FI'!$R$9:$R$209="m²"),'Kirjaukset FI'!$Q$9:$Q$209))</s:f>
        <s:v/>
      </s:c>
      <s:c r="E106" s="20" t="str">
        <s:f>IF($A106="","",SUMPRODUCT(--('Kirjaukset FI'!$M$9:$M$209=$A106),--('Kirjaukset FI'!$A$9:$A$209="KIRJAUS"),--('Kirjaukset FI'!$Q$9:$Q$209=""))+SUMPRODUCT(--('Kirjaukset FI'!$M$9:$M$209=$A106),--('Kirjaukset FI'!$A$9:$A$209="KIRJAUS"),--('Kirjaukset FI'!$Q$9:$Q$209&lt;&gt;""),--('Kirjaukset FI'!$R$9:$R$209="")))</s:f>
        <s:v/>
      </s:c>
      <s:c r="F106" s="21" t="n"/>
      <s:c r="G106" s="18" t="str">
        <s:f>IF(AND('Kirjaukset FI'!A106="KIRJAUS",'Kirjaukset FI'!J106&lt;&gt;""),IF(SUMPRODUCT(--('Kirjaukset FI'!$J$9:J106='Kirjaukset FI'!J106),--('Kirjaukset FI'!$A$9:A106="KIRJAUS"))=1,'Kirjaukset FI'!J106,""),"")</s:f>
        <s:v/>
      </s:c>
      <s:c r="H106" s="19" t="str">
        <s:f>IF($G106="","",SUMPRODUCT(--('Kirjaukset FI'!$J$9:$J$209=$G106),--('Kirjaukset FI'!$A$9:$A$209="KIRJAUS"),--('Kirjaukset FI'!$R$9:$R$209="ha"),'Kirjaukset FI'!$Q$9:$Q$209))</s:f>
        <s:v/>
      </s:c>
      <s:c r="I106" s="19" t="str">
        <s:f>IF($G106="","",SUMPRODUCT(--('Kirjaukset FI'!$J$9:$J$209=$G106),--('Kirjaukset FI'!$A$9:$A$209="KIRJAUS"),--('Kirjaukset FI'!$R$9:$R$209="acre"),'Kirjaukset FI'!$Q$9:$Q$209))</s:f>
        <s:v/>
      </s:c>
      <s:c r="J106" s="19" t="str">
        <s:f>IF($G106="","",SUMPRODUCT(--('Kirjaukset FI'!$J$9:$J$209=$G106),--('Kirjaukset FI'!$A$9:$A$209="KIRJAUS"),--('Kirjaukset FI'!$R$9:$R$209="m²"),'Kirjaukset FI'!$Q$9:$Q$209))</s:f>
        <s:v/>
      </s:c>
      <s:c r="K106" s="20" t="str">
        <s:f>IF($G106="","",SUMPRODUCT(--('Kirjaukset FI'!$J$9:$J$209=$G106),--('Kirjaukset FI'!$A$9:$A$209="KIRJAUS"),--('Kirjaukset FI'!$Q$9:$Q$209=""))+SUMPRODUCT(--('Kirjaukset FI'!$J$9:$J$209=$G106),--('Kirjaukset FI'!$A$9:$A$209="KIRJAUS"),--('Kirjaukset FI'!$Q$9:$Q$209&lt;&gt;""),--('Kirjaukset FI'!$R$9:$R$209="")))</s:f>
        <s:v/>
      </s:c>
    </s:row>
    <s:row r="107" ht="25" customHeight="1">
      <s:c r="A107" s="18" t="str">
        <s:f>IF(AND('Kirjaukset FI'!A107="KIRJAUS",'Kirjaukset FI'!M107&lt;&gt;""),IF(SUMPRODUCT(--('Kirjaukset FI'!$M$9:M107='Kirjaukset FI'!M107),--('Kirjaukset FI'!$A$9:A107="KIRJAUS"))=1,'Kirjaukset FI'!M107,""),"")</s:f>
        <s:v/>
      </s:c>
      <s:c r="B107" s="19" t="str">
        <s:f>IF($A107="","",SUMPRODUCT(--('Kirjaukset FI'!$M$9:$M$209=$A107),--('Kirjaukset FI'!$A$9:$A$209="KIRJAUS"),--('Kirjaukset FI'!$R$9:$R$209="ha"),'Kirjaukset FI'!$Q$9:$Q$209))</s:f>
        <s:v/>
      </s:c>
      <s:c r="C107" s="19" t="str">
        <s:f>IF($A107="","",SUMPRODUCT(--('Kirjaukset FI'!$M$9:$M$209=$A107),--('Kirjaukset FI'!$A$9:$A$209="KIRJAUS"),--('Kirjaukset FI'!$R$9:$R$209="acre"),'Kirjaukset FI'!$Q$9:$Q$209))</s:f>
        <s:v/>
      </s:c>
      <s:c r="D107" s="19" t="str">
        <s:f>IF($A107="","",SUMPRODUCT(--('Kirjaukset FI'!$M$9:$M$209=$A107),--('Kirjaukset FI'!$A$9:$A$209="KIRJAUS"),--('Kirjaukset FI'!$R$9:$R$209="m²"),'Kirjaukset FI'!$Q$9:$Q$209))</s:f>
        <s:v/>
      </s:c>
      <s:c r="E107" s="20" t="str">
        <s:f>IF($A107="","",SUMPRODUCT(--('Kirjaukset FI'!$M$9:$M$209=$A107),--('Kirjaukset FI'!$A$9:$A$209="KIRJAUS"),--('Kirjaukset FI'!$Q$9:$Q$209=""))+SUMPRODUCT(--('Kirjaukset FI'!$M$9:$M$209=$A107),--('Kirjaukset FI'!$A$9:$A$209="KIRJAUS"),--('Kirjaukset FI'!$Q$9:$Q$209&lt;&gt;""),--('Kirjaukset FI'!$R$9:$R$209="")))</s:f>
        <s:v/>
      </s:c>
      <s:c r="F107" s="21" t="n"/>
      <s:c r="G107" s="18" t="str">
        <s:f>IF(AND('Kirjaukset FI'!A107="KIRJAUS",'Kirjaukset FI'!J107&lt;&gt;""),IF(SUMPRODUCT(--('Kirjaukset FI'!$J$9:J107='Kirjaukset FI'!J107),--('Kirjaukset FI'!$A$9:A107="KIRJAUS"))=1,'Kirjaukset FI'!J107,""),"")</s:f>
        <s:v/>
      </s:c>
      <s:c r="H107" s="19" t="str">
        <s:f>IF($G107="","",SUMPRODUCT(--('Kirjaukset FI'!$J$9:$J$209=$G107),--('Kirjaukset FI'!$A$9:$A$209="KIRJAUS"),--('Kirjaukset FI'!$R$9:$R$209="ha"),'Kirjaukset FI'!$Q$9:$Q$209))</s:f>
        <s:v/>
      </s:c>
      <s:c r="I107" s="19" t="str">
        <s:f>IF($G107="","",SUMPRODUCT(--('Kirjaukset FI'!$J$9:$J$209=$G107),--('Kirjaukset FI'!$A$9:$A$209="KIRJAUS"),--('Kirjaukset FI'!$R$9:$R$209="acre"),'Kirjaukset FI'!$Q$9:$Q$209))</s:f>
        <s:v/>
      </s:c>
      <s:c r="J107" s="19" t="str">
        <s:f>IF($G107="","",SUMPRODUCT(--('Kirjaukset FI'!$J$9:$J$209=$G107),--('Kirjaukset FI'!$A$9:$A$209="KIRJAUS"),--('Kirjaukset FI'!$R$9:$R$209="m²"),'Kirjaukset FI'!$Q$9:$Q$209))</s:f>
        <s:v/>
      </s:c>
      <s:c r="K107" s="20" t="str">
        <s:f>IF($G107="","",SUMPRODUCT(--('Kirjaukset FI'!$J$9:$J$209=$G107),--('Kirjaukset FI'!$A$9:$A$209="KIRJAUS"),--('Kirjaukset FI'!$Q$9:$Q$209=""))+SUMPRODUCT(--('Kirjaukset FI'!$J$9:$J$209=$G107),--('Kirjaukset FI'!$A$9:$A$209="KIRJAUS"),--('Kirjaukset FI'!$Q$9:$Q$209&lt;&gt;""),--('Kirjaukset FI'!$R$9:$R$209="")))</s:f>
        <s:v/>
      </s:c>
    </s:row>
    <s:row r="108" ht="25" customHeight="1">
      <s:c r="A108" s="18" t="str">
        <s:f>IF(AND('Kirjaukset FI'!A108="KIRJAUS",'Kirjaukset FI'!M108&lt;&gt;""),IF(SUMPRODUCT(--('Kirjaukset FI'!$M$9:M108='Kirjaukset FI'!M108),--('Kirjaukset FI'!$A$9:A108="KIRJAUS"))=1,'Kirjaukset FI'!M108,""),"")</s:f>
        <s:v/>
      </s:c>
      <s:c r="B108" s="19" t="str">
        <s:f>IF($A108="","",SUMPRODUCT(--('Kirjaukset FI'!$M$9:$M$209=$A108),--('Kirjaukset FI'!$A$9:$A$209="KIRJAUS"),--('Kirjaukset FI'!$R$9:$R$209="ha"),'Kirjaukset FI'!$Q$9:$Q$209))</s:f>
        <s:v/>
      </s:c>
      <s:c r="C108" s="19" t="str">
        <s:f>IF($A108="","",SUMPRODUCT(--('Kirjaukset FI'!$M$9:$M$209=$A108),--('Kirjaukset FI'!$A$9:$A$209="KIRJAUS"),--('Kirjaukset FI'!$R$9:$R$209="acre"),'Kirjaukset FI'!$Q$9:$Q$209))</s:f>
        <s:v/>
      </s:c>
      <s:c r="D108" s="19" t="str">
        <s:f>IF($A108="","",SUMPRODUCT(--('Kirjaukset FI'!$M$9:$M$209=$A108),--('Kirjaukset FI'!$A$9:$A$209="KIRJAUS"),--('Kirjaukset FI'!$R$9:$R$209="m²"),'Kirjaukset FI'!$Q$9:$Q$209))</s:f>
        <s:v/>
      </s:c>
      <s:c r="E108" s="20" t="str">
        <s:f>IF($A108="","",SUMPRODUCT(--('Kirjaukset FI'!$M$9:$M$209=$A108),--('Kirjaukset FI'!$A$9:$A$209="KIRJAUS"),--('Kirjaukset FI'!$Q$9:$Q$209=""))+SUMPRODUCT(--('Kirjaukset FI'!$M$9:$M$209=$A108),--('Kirjaukset FI'!$A$9:$A$209="KIRJAUS"),--('Kirjaukset FI'!$Q$9:$Q$209&lt;&gt;""),--('Kirjaukset FI'!$R$9:$R$209="")))</s:f>
        <s:v/>
      </s:c>
      <s:c r="F108" s="21" t="n"/>
      <s:c r="G108" s="18" t="str">
        <s:f>IF(AND('Kirjaukset FI'!A108="KIRJAUS",'Kirjaukset FI'!J108&lt;&gt;""),IF(SUMPRODUCT(--('Kirjaukset FI'!$J$9:J108='Kirjaukset FI'!J108),--('Kirjaukset FI'!$A$9:A108="KIRJAUS"))=1,'Kirjaukset FI'!J108,""),"")</s:f>
        <s:v/>
      </s:c>
      <s:c r="H108" s="19" t="str">
        <s:f>IF($G108="","",SUMPRODUCT(--('Kirjaukset FI'!$J$9:$J$209=$G108),--('Kirjaukset FI'!$A$9:$A$209="KIRJAUS"),--('Kirjaukset FI'!$R$9:$R$209="ha"),'Kirjaukset FI'!$Q$9:$Q$209))</s:f>
        <s:v/>
      </s:c>
      <s:c r="I108" s="19" t="str">
        <s:f>IF($G108="","",SUMPRODUCT(--('Kirjaukset FI'!$J$9:$J$209=$G108),--('Kirjaukset FI'!$A$9:$A$209="KIRJAUS"),--('Kirjaukset FI'!$R$9:$R$209="acre"),'Kirjaukset FI'!$Q$9:$Q$209))</s:f>
        <s:v/>
      </s:c>
      <s:c r="J108" s="19" t="str">
        <s:f>IF($G108="","",SUMPRODUCT(--('Kirjaukset FI'!$J$9:$J$209=$G108),--('Kirjaukset FI'!$A$9:$A$209="KIRJAUS"),--('Kirjaukset FI'!$R$9:$R$209="m²"),'Kirjaukset FI'!$Q$9:$Q$209))</s:f>
        <s:v/>
      </s:c>
      <s:c r="K108" s="20" t="str">
        <s:f>IF($G108="","",SUMPRODUCT(--('Kirjaukset FI'!$J$9:$J$209=$G108),--('Kirjaukset FI'!$A$9:$A$209="KIRJAUS"),--('Kirjaukset FI'!$Q$9:$Q$209=""))+SUMPRODUCT(--('Kirjaukset FI'!$J$9:$J$209=$G108),--('Kirjaukset FI'!$A$9:$A$209="KIRJAUS"),--('Kirjaukset FI'!$Q$9:$Q$209&lt;&gt;""),--('Kirjaukset FI'!$R$9:$R$209="")))</s:f>
        <s:v/>
      </s:c>
    </s:row>
    <s:row r="109" ht="25" customHeight="1">
      <s:c r="A109" s="18" t="str">
        <s:f>IF(AND('Kirjaukset FI'!A109="KIRJAUS",'Kirjaukset FI'!M109&lt;&gt;""),IF(SUMPRODUCT(--('Kirjaukset FI'!$M$9:M109='Kirjaukset FI'!M109),--('Kirjaukset FI'!$A$9:A109="KIRJAUS"))=1,'Kirjaukset FI'!M109,""),"")</s:f>
        <s:v/>
      </s:c>
      <s:c r="B109" s="19" t="str">
        <s:f>IF($A109="","",SUMPRODUCT(--('Kirjaukset FI'!$M$9:$M$209=$A109),--('Kirjaukset FI'!$A$9:$A$209="KIRJAUS"),--('Kirjaukset FI'!$R$9:$R$209="ha"),'Kirjaukset FI'!$Q$9:$Q$209))</s:f>
        <s:v/>
      </s:c>
      <s:c r="C109" s="19" t="str">
        <s:f>IF($A109="","",SUMPRODUCT(--('Kirjaukset FI'!$M$9:$M$209=$A109),--('Kirjaukset FI'!$A$9:$A$209="KIRJAUS"),--('Kirjaukset FI'!$R$9:$R$209="acre"),'Kirjaukset FI'!$Q$9:$Q$209))</s:f>
        <s:v/>
      </s:c>
      <s:c r="D109" s="19" t="str">
        <s:f>IF($A109="","",SUMPRODUCT(--('Kirjaukset FI'!$M$9:$M$209=$A109),--('Kirjaukset FI'!$A$9:$A$209="KIRJAUS"),--('Kirjaukset FI'!$R$9:$R$209="m²"),'Kirjaukset FI'!$Q$9:$Q$209))</s:f>
        <s:v/>
      </s:c>
      <s:c r="E109" s="20" t="str">
        <s:f>IF($A109="","",SUMPRODUCT(--('Kirjaukset FI'!$M$9:$M$209=$A109),--('Kirjaukset FI'!$A$9:$A$209="KIRJAUS"),--('Kirjaukset FI'!$Q$9:$Q$209=""))+SUMPRODUCT(--('Kirjaukset FI'!$M$9:$M$209=$A109),--('Kirjaukset FI'!$A$9:$A$209="KIRJAUS"),--('Kirjaukset FI'!$Q$9:$Q$209&lt;&gt;""),--('Kirjaukset FI'!$R$9:$R$209="")))</s:f>
        <s:v/>
      </s:c>
      <s:c r="F109" s="21" t="n"/>
      <s:c r="G109" s="18" t="str">
        <s:f>IF(AND('Kirjaukset FI'!A109="KIRJAUS",'Kirjaukset FI'!J109&lt;&gt;""),IF(SUMPRODUCT(--('Kirjaukset FI'!$J$9:J109='Kirjaukset FI'!J109),--('Kirjaukset FI'!$A$9:A109="KIRJAUS"))=1,'Kirjaukset FI'!J109,""),"")</s:f>
        <s:v/>
      </s:c>
      <s:c r="H109" s="19" t="str">
        <s:f>IF($G109="","",SUMPRODUCT(--('Kirjaukset FI'!$J$9:$J$209=$G109),--('Kirjaukset FI'!$A$9:$A$209="KIRJAUS"),--('Kirjaukset FI'!$R$9:$R$209="ha"),'Kirjaukset FI'!$Q$9:$Q$209))</s:f>
        <s:v/>
      </s:c>
      <s:c r="I109" s="19" t="str">
        <s:f>IF($G109="","",SUMPRODUCT(--('Kirjaukset FI'!$J$9:$J$209=$G109),--('Kirjaukset FI'!$A$9:$A$209="KIRJAUS"),--('Kirjaukset FI'!$R$9:$R$209="acre"),'Kirjaukset FI'!$Q$9:$Q$209))</s:f>
        <s:v/>
      </s:c>
      <s:c r="J109" s="19" t="str">
        <s:f>IF($G109="","",SUMPRODUCT(--('Kirjaukset FI'!$J$9:$J$209=$G109),--('Kirjaukset FI'!$A$9:$A$209="KIRJAUS"),--('Kirjaukset FI'!$R$9:$R$209="m²"),'Kirjaukset FI'!$Q$9:$Q$209))</s:f>
        <s:v/>
      </s:c>
      <s:c r="K109" s="20" t="str">
        <s:f>IF($G109="","",SUMPRODUCT(--('Kirjaukset FI'!$J$9:$J$209=$G109),--('Kirjaukset FI'!$A$9:$A$209="KIRJAUS"),--('Kirjaukset FI'!$Q$9:$Q$209=""))+SUMPRODUCT(--('Kirjaukset FI'!$J$9:$J$209=$G109),--('Kirjaukset FI'!$A$9:$A$209="KIRJAUS"),--('Kirjaukset FI'!$Q$9:$Q$209&lt;&gt;""),--('Kirjaukset FI'!$R$9:$R$209="")))</s:f>
        <s:v/>
      </s:c>
    </s:row>
    <s:row r="110" ht="25" customHeight="1">
      <s:c r="A110" s="18" t="str">
        <s:f>IF(AND('Kirjaukset FI'!A110="KIRJAUS",'Kirjaukset FI'!M110&lt;&gt;""),IF(SUMPRODUCT(--('Kirjaukset FI'!$M$9:M110='Kirjaukset FI'!M110),--('Kirjaukset FI'!$A$9:A110="KIRJAUS"))=1,'Kirjaukset FI'!M110,""),"")</s:f>
        <s:v/>
      </s:c>
      <s:c r="B110" s="19" t="str">
        <s:f>IF($A110="","",SUMPRODUCT(--('Kirjaukset FI'!$M$9:$M$209=$A110),--('Kirjaukset FI'!$A$9:$A$209="KIRJAUS"),--('Kirjaukset FI'!$R$9:$R$209="ha"),'Kirjaukset FI'!$Q$9:$Q$209))</s:f>
        <s:v/>
      </s:c>
      <s:c r="C110" s="19" t="str">
        <s:f>IF($A110="","",SUMPRODUCT(--('Kirjaukset FI'!$M$9:$M$209=$A110),--('Kirjaukset FI'!$A$9:$A$209="KIRJAUS"),--('Kirjaukset FI'!$R$9:$R$209="acre"),'Kirjaukset FI'!$Q$9:$Q$209))</s:f>
        <s:v/>
      </s:c>
      <s:c r="D110" s="19" t="str">
        <s:f>IF($A110="","",SUMPRODUCT(--('Kirjaukset FI'!$M$9:$M$209=$A110),--('Kirjaukset FI'!$A$9:$A$209="KIRJAUS"),--('Kirjaukset FI'!$R$9:$R$209="m²"),'Kirjaukset FI'!$Q$9:$Q$209))</s:f>
        <s:v/>
      </s:c>
      <s:c r="E110" s="20" t="str">
        <s:f>IF($A110="","",SUMPRODUCT(--('Kirjaukset FI'!$M$9:$M$209=$A110),--('Kirjaukset FI'!$A$9:$A$209="KIRJAUS"),--('Kirjaukset FI'!$Q$9:$Q$209=""))+SUMPRODUCT(--('Kirjaukset FI'!$M$9:$M$209=$A110),--('Kirjaukset FI'!$A$9:$A$209="KIRJAUS"),--('Kirjaukset FI'!$Q$9:$Q$209&lt;&gt;""),--('Kirjaukset FI'!$R$9:$R$209="")))</s:f>
        <s:v/>
      </s:c>
      <s:c r="F110" s="21" t="n"/>
      <s:c r="G110" s="18" t="str">
        <s:f>IF(AND('Kirjaukset FI'!A110="KIRJAUS",'Kirjaukset FI'!J110&lt;&gt;""),IF(SUMPRODUCT(--('Kirjaukset FI'!$J$9:J110='Kirjaukset FI'!J110),--('Kirjaukset FI'!$A$9:A110="KIRJAUS"))=1,'Kirjaukset FI'!J110,""),"")</s:f>
        <s:v/>
      </s:c>
      <s:c r="H110" s="19" t="str">
        <s:f>IF($G110="","",SUMPRODUCT(--('Kirjaukset FI'!$J$9:$J$209=$G110),--('Kirjaukset FI'!$A$9:$A$209="KIRJAUS"),--('Kirjaukset FI'!$R$9:$R$209="ha"),'Kirjaukset FI'!$Q$9:$Q$209))</s:f>
        <s:v/>
      </s:c>
      <s:c r="I110" s="19" t="str">
        <s:f>IF($G110="","",SUMPRODUCT(--('Kirjaukset FI'!$J$9:$J$209=$G110),--('Kirjaukset FI'!$A$9:$A$209="KIRJAUS"),--('Kirjaukset FI'!$R$9:$R$209="acre"),'Kirjaukset FI'!$Q$9:$Q$209))</s:f>
        <s:v/>
      </s:c>
      <s:c r="J110" s="19" t="str">
        <s:f>IF($G110="","",SUMPRODUCT(--('Kirjaukset FI'!$J$9:$J$209=$G110),--('Kirjaukset FI'!$A$9:$A$209="KIRJAUS"),--('Kirjaukset FI'!$R$9:$R$209="m²"),'Kirjaukset FI'!$Q$9:$Q$209))</s:f>
        <s:v/>
      </s:c>
      <s:c r="K110" s="20" t="str">
        <s:f>IF($G110="","",SUMPRODUCT(--('Kirjaukset FI'!$J$9:$J$209=$G110),--('Kirjaukset FI'!$A$9:$A$209="KIRJAUS"),--('Kirjaukset FI'!$Q$9:$Q$209=""))+SUMPRODUCT(--('Kirjaukset FI'!$J$9:$J$209=$G110),--('Kirjaukset FI'!$A$9:$A$209="KIRJAUS"),--('Kirjaukset FI'!$Q$9:$Q$209&lt;&gt;""),--('Kirjaukset FI'!$R$9:$R$209="")))</s:f>
        <s:v/>
      </s:c>
    </s:row>
    <s:row r="111" ht="25" customHeight="1">
      <s:c r="A111" s="18" t="str">
        <s:f>IF(AND('Kirjaukset FI'!A111="KIRJAUS",'Kirjaukset FI'!M111&lt;&gt;""),IF(SUMPRODUCT(--('Kirjaukset FI'!$M$9:M111='Kirjaukset FI'!M111),--('Kirjaukset FI'!$A$9:A111="KIRJAUS"))=1,'Kirjaukset FI'!M111,""),"")</s:f>
        <s:v/>
      </s:c>
      <s:c r="B111" s="19" t="str">
        <s:f>IF($A111="","",SUMPRODUCT(--('Kirjaukset FI'!$M$9:$M$209=$A111),--('Kirjaukset FI'!$A$9:$A$209="KIRJAUS"),--('Kirjaukset FI'!$R$9:$R$209="ha"),'Kirjaukset FI'!$Q$9:$Q$209))</s:f>
        <s:v/>
      </s:c>
      <s:c r="C111" s="19" t="str">
        <s:f>IF($A111="","",SUMPRODUCT(--('Kirjaukset FI'!$M$9:$M$209=$A111),--('Kirjaukset FI'!$A$9:$A$209="KIRJAUS"),--('Kirjaukset FI'!$R$9:$R$209="acre"),'Kirjaukset FI'!$Q$9:$Q$209))</s:f>
        <s:v/>
      </s:c>
      <s:c r="D111" s="19" t="str">
        <s:f>IF($A111="","",SUMPRODUCT(--('Kirjaukset FI'!$M$9:$M$209=$A111),--('Kirjaukset FI'!$A$9:$A$209="KIRJAUS"),--('Kirjaukset FI'!$R$9:$R$209="m²"),'Kirjaukset FI'!$Q$9:$Q$209))</s:f>
        <s:v/>
      </s:c>
      <s:c r="E111" s="20" t="str">
        <s:f>IF($A111="","",SUMPRODUCT(--('Kirjaukset FI'!$M$9:$M$209=$A111),--('Kirjaukset FI'!$A$9:$A$209="KIRJAUS"),--('Kirjaukset FI'!$Q$9:$Q$209=""))+SUMPRODUCT(--('Kirjaukset FI'!$M$9:$M$209=$A111),--('Kirjaukset FI'!$A$9:$A$209="KIRJAUS"),--('Kirjaukset FI'!$Q$9:$Q$209&lt;&gt;""),--('Kirjaukset FI'!$R$9:$R$209="")))</s:f>
        <s:v/>
      </s:c>
      <s:c r="F111" s="21" t="n"/>
      <s:c r="G111" s="18" t="str">
        <s:f>IF(AND('Kirjaukset FI'!A111="KIRJAUS",'Kirjaukset FI'!J111&lt;&gt;""),IF(SUMPRODUCT(--('Kirjaukset FI'!$J$9:J111='Kirjaukset FI'!J111),--('Kirjaukset FI'!$A$9:A111="KIRJAUS"))=1,'Kirjaukset FI'!J111,""),"")</s:f>
        <s:v/>
      </s:c>
      <s:c r="H111" s="19" t="str">
        <s:f>IF($G111="","",SUMPRODUCT(--('Kirjaukset FI'!$J$9:$J$209=$G111),--('Kirjaukset FI'!$A$9:$A$209="KIRJAUS"),--('Kirjaukset FI'!$R$9:$R$209="ha"),'Kirjaukset FI'!$Q$9:$Q$209))</s:f>
        <s:v/>
      </s:c>
      <s:c r="I111" s="19" t="str">
        <s:f>IF($G111="","",SUMPRODUCT(--('Kirjaukset FI'!$J$9:$J$209=$G111),--('Kirjaukset FI'!$A$9:$A$209="KIRJAUS"),--('Kirjaukset FI'!$R$9:$R$209="acre"),'Kirjaukset FI'!$Q$9:$Q$209))</s:f>
        <s:v/>
      </s:c>
      <s:c r="J111" s="19" t="str">
        <s:f>IF($G111="","",SUMPRODUCT(--('Kirjaukset FI'!$J$9:$J$209=$G111),--('Kirjaukset FI'!$A$9:$A$209="KIRJAUS"),--('Kirjaukset FI'!$R$9:$R$209="m²"),'Kirjaukset FI'!$Q$9:$Q$209))</s:f>
        <s:v/>
      </s:c>
      <s:c r="K111" s="20" t="str">
        <s:f>IF($G111="","",SUMPRODUCT(--('Kirjaukset FI'!$J$9:$J$209=$G111),--('Kirjaukset FI'!$A$9:$A$209="KIRJAUS"),--('Kirjaukset FI'!$Q$9:$Q$209=""))+SUMPRODUCT(--('Kirjaukset FI'!$J$9:$J$209=$G111),--('Kirjaukset FI'!$A$9:$A$209="KIRJAUS"),--('Kirjaukset FI'!$Q$9:$Q$209&lt;&gt;""),--('Kirjaukset FI'!$R$9:$R$209="")))</s:f>
        <s:v/>
      </s:c>
    </s:row>
    <s:row r="112" ht="25" customHeight="1">
      <s:c r="A112" s="18" t="str">
        <s:f>IF(AND('Kirjaukset FI'!A112="KIRJAUS",'Kirjaukset FI'!M112&lt;&gt;""),IF(SUMPRODUCT(--('Kirjaukset FI'!$M$9:M112='Kirjaukset FI'!M112),--('Kirjaukset FI'!$A$9:A112="KIRJAUS"))=1,'Kirjaukset FI'!M112,""),"")</s:f>
        <s:v/>
      </s:c>
      <s:c r="B112" s="19" t="str">
        <s:f>IF($A112="","",SUMPRODUCT(--('Kirjaukset FI'!$M$9:$M$209=$A112),--('Kirjaukset FI'!$A$9:$A$209="KIRJAUS"),--('Kirjaukset FI'!$R$9:$R$209="ha"),'Kirjaukset FI'!$Q$9:$Q$209))</s:f>
        <s:v/>
      </s:c>
      <s:c r="C112" s="19" t="str">
        <s:f>IF($A112="","",SUMPRODUCT(--('Kirjaukset FI'!$M$9:$M$209=$A112),--('Kirjaukset FI'!$A$9:$A$209="KIRJAUS"),--('Kirjaukset FI'!$R$9:$R$209="acre"),'Kirjaukset FI'!$Q$9:$Q$209))</s:f>
        <s:v/>
      </s:c>
      <s:c r="D112" s="19" t="str">
        <s:f>IF($A112="","",SUMPRODUCT(--('Kirjaukset FI'!$M$9:$M$209=$A112),--('Kirjaukset FI'!$A$9:$A$209="KIRJAUS"),--('Kirjaukset FI'!$R$9:$R$209="m²"),'Kirjaukset FI'!$Q$9:$Q$209))</s:f>
        <s:v/>
      </s:c>
      <s:c r="E112" s="20" t="str">
        <s:f>IF($A112="","",SUMPRODUCT(--('Kirjaukset FI'!$M$9:$M$209=$A112),--('Kirjaukset FI'!$A$9:$A$209="KIRJAUS"),--('Kirjaukset FI'!$Q$9:$Q$209=""))+SUMPRODUCT(--('Kirjaukset FI'!$M$9:$M$209=$A112),--('Kirjaukset FI'!$A$9:$A$209="KIRJAUS"),--('Kirjaukset FI'!$Q$9:$Q$209&lt;&gt;""),--('Kirjaukset FI'!$R$9:$R$209="")))</s:f>
        <s:v/>
      </s:c>
      <s:c r="F112" s="21" t="n"/>
      <s:c r="G112" s="18" t="str">
        <s:f>IF(AND('Kirjaukset FI'!A112="KIRJAUS",'Kirjaukset FI'!J112&lt;&gt;""),IF(SUMPRODUCT(--('Kirjaukset FI'!$J$9:J112='Kirjaukset FI'!J112),--('Kirjaukset FI'!$A$9:A112="KIRJAUS"))=1,'Kirjaukset FI'!J112,""),"")</s:f>
        <s:v/>
      </s:c>
      <s:c r="H112" s="19" t="str">
        <s:f>IF($G112="","",SUMPRODUCT(--('Kirjaukset FI'!$J$9:$J$209=$G112),--('Kirjaukset FI'!$A$9:$A$209="KIRJAUS"),--('Kirjaukset FI'!$R$9:$R$209="ha"),'Kirjaukset FI'!$Q$9:$Q$209))</s:f>
        <s:v/>
      </s:c>
      <s:c r="I112" s="19" t="str">
        <s:f>IF($G112="","",SUMPRODUCT(--('Kirjaukset FI'!$J$9:$J$209=$G112),--('Kirjaukset FI'!$A$9:$A$209="KIRJAUS"),--('Kirjaukset FI'!$R$9:$R$209="acre"),'Kirjaukset FI'!$Q$9:$Q$209))</s:f>
        <s:v/>
      </s:c>
      <s:c r="J112" s="19" t="str">
        <s:f>IF($G112="","",SUMPRODUCT(--('Kirjaukset FI'!$J$9:$J$209=$G112),--('Kirjaukset FI'!$A$9:$A$209="KIRJAUS"),--('Kirjaukset FI'!$R$9:$R$209="m²"),'Kirjaukset FI'!$Q$9:$Q$209))</s:f>
        <s:v/>
      </s:c>
      <s:c r="K112" s="20" t="str">
        <s:f>IF($G112="","",SUMPRODUCT(--('Kirjaukset FI'!$J$9:$J$209=$G112),--('Kirjaukset FI'!$A$9:$A$209="KIRJAUS"),--('Kirjaukset FI'!$Q$9:$Q$209=""))+SUMPRODUCT(--('Kirjaukset FI'!$J$9:$J$209=$G112),--('Kirjaukset FI'!$A$9:$A$209="KIRJAUS"),--('Kirjaukset FI'!$Q$9:$Q$209&lt;&gt;""),--('Kirjaukset FI'!$R$9:$R$209="")))</s:f>
        <s:v/>
      </s:c>
    </s:row>
    <s:row r="113" ht="25" customHeight="1">
      <s:c r="A113" s="18" t="str">
        <s:f>IF(AND('Kirjaukset FI'!A113="KIRJAUS",'Kirjaukset FI'!M113&lt;&gt;""),IF(SUMPRODUCT(--('Kirjaukset FI'!$M$9:M113='Kirjaukset FI'!M113),--('Kirjaukset FI'!$A$9:A113="KIRJAUS"))=1,'Kirjaukset FI'!M113,""),"")</s:f>
        <s:v/>
      </s:c>
      <s:c r="B113" s="19" t="str">
        <s:f>IF($A113="","",SUMPRODUCT(--('Kirjaukset FI'!$M$9:$M$209=$A113),--('Kirjaukset FI'!$A$9:$A$209="KIRJAUS"),--('Kirjaukset FI'!$R$9:$R$209="ha"),'Kirjaukset FI'!$Q$9:$Q$209))</s:f>
        <s:v/>
      </s:c>
      <s:c r="C113" s="19" t="str">
        <s:f>IF($A113="","",SUMPRODUCT(--('Kirjaukset FI'!$M$9:$M$209=$A113),--('Kirjaukset FI'!$A$9:$A$209="KIRJAUS"),--('Kirjaukset FI'!$R$9:$R$209="acre"),'Kirjaukset FI'!$Q$9:$Q$209))</s:f>
        <s:v/>
      </s:c>
      <s:c r="D113" s="19" t="str">
        <s:f>IF($A113="","",SUMPRODUCT(--('Kirjaukset FI'!$M$9:$M$209=$A113),--('Kirjaukset FI'!$A$9:$A$209="KIRJAUS"),--('Kirjaukset FI'!$R$9:$R$209="m²"),'Kirjaukset FI'!$Q$9:$Q$209))</s:f>
        <s:v/>
      </s:c>
      <s:c r="E113" s="20" t="str">
        <s:f>IF($A113="","",SUMPRODUCT(--('Kirjaukset FI'!$M$9:$M$209=$A113),--('Kirjaukset FI'!$A$9:$A$209="KIRJAUS"),--('Kirjaukset FI'!$Q$9:$Q$209=""))+SUMPRODUCT(--('Kirjaukset FI'!$M$9:$M$209=$A113),--('Kirjaukset FI'!$A$9:$A$209="KIRJAUS"),--('Kirjaukset FI'!$Q$9:$Q$209&lt;&gt;""),--('Kirjaukset FI'!$R$9:$R$209="")))</s:f>
        <s:v/>
      </s:c>
      <s:c r="F113" s="21" t="n"/>
      <s:c r="G113" s="18" t="str">
        <s:f>IF(AND('Kirjaukset FI'!A113="KIRJAUS",'Kirjaukset FI'!J113&lt;&gt;""),IF(SUMPRODUCT(--('Kirjaukset FI'!$J$9:J113='Kirjaukset FI'!J113),--('Kirjaukset FI'!$A$9:A113="KIRJAUS"))=1,'Kirjaukset FI'!J113,""),"")</s:f>
        <s:v/>
      </s:c>
      <s:c r="H113" s="19" t="str">
        <s:f>IF($G113="","",SUMPRODUCT(--('Kirjaukset FI'!$J$9:$J$209=$G113),--('Kirjaukset FI'!$A$9:$A$209="KIRJAUS"),--('Kirjaukset FI'!$R$9:$R$209="ha"),'Kirjaukset FI'!$Q$9:$Q$209))</s:f>
        <s:v/>
      </s:c>
      <s:c r="I113" s="19" t="str">
        <s:f>IF($G113="","",SUMPRODUCT(--('Kirjaukset FI'!$J$9:$J$209=$G113),--('Kirjaukset FI'!$A$9:$A$209="KIRJAUS"),--('Kirjaukset FI'!$R$9:$R$209="acre"),'Kirjaukset FI'!$Q$9:$Q$209))</s:f>
        <s:v/>
      </s:c>
      <s:c r="J113" s="19" t="str">
        <s:f>IF($G113="","",SUMPRODUCT(--('Kirjaukset FI'!$J$9:$J$209=$G113),--('Kirjaukset FI'!$A$9:$A$209="KIRJAUS"),--('Kirjaukset FI'!$R$9:$R$209="m²"),'Kirjaukset FI'!$Q$9:$Q$209))</s:f>
        <s:v/>
      </s:c>
      <s:c r="K113" s="20" t="str">
        <s:f>IF($G113="","",SUMPRODUCT(--('Kirjaukset FI'!$J$9:$J$209=$G113),--('Kirjaukset FI'!$A$9:$A$209="KIRJAUS"),--('Kirjaukset FI'!$Q$9:$Q$209=""))+SUMPRODUCT(--('Kirjaukset FI'!$J$9:$J$209=$G113),--('Kirjaukset FI'!$A$9:$A$209="KIRJAUS"),--('Kirjaukset FI'!$Q$9:$Q$209&lt;&gt;""),--('Kirjaukset FI'!$R$9:$R$209="")))</s:f>
        <s:v/>
      </s:c>
    </s:row>
    <s:row r="114" ht="25" customHeight="1">
      <s:c r="A114" s="18" t="str">
        <s:f>IF(AND('Kirjaukset FI'!A114="KIRJAUS",'Kirjaukset FI'!M114&lt;&gt;""),IF(SUMPRODUCT(--('Kirjaukset FI'!$M$9:M114='Kirjaukset FI'!M114),--('Kirjaukset FI'!$A$9:A114="KIRJAUS"))=1,'Kirjaukset FI'!M114,""),"")</s:f>
        <s:v/>
      </s:c>
      <s:c r="B114" s="19" t="str">
        <s:f>IF($A114="","",SUMPRODUCT(--('Kirjaukset FI'!$M$9:$M$209=$A114),--('Kirjaukset FI'!$A$9:$A$209="KIRJAUS"),--('Kirjaukset FI'!$R$9:$R$209="ha"),'Kirjaukset FI'!$Q$9:$Q$209))</s:f>
        <s:v/>
      </s:c>
      <s:c r="C114" s="19" t="str">
        <s:f>IF($A114="","",SUMPRODUCT(--('Kirjaukset FI'!$M$9:$M$209=$A114),--('Kirjaukset FI'!$A$9:$A$209="KIRJAUS"),--('Kirjaukset FI'!$R$9:$R$209="acre"),'Kirjaukset FI'!$Q$9:$Q$209))</s:f>
        <s:v/>
      </s:c>
      <s:c r="D114" s="19" t="str">
        <s:f>IF($A114="","",SUMPRODUCT(--('Kirjaukset FI'!$M$9:$M$209=$A114),--('Kirjaukset FI'!$A$9:$A$209="KIRJAUS"),--('Kirjaukset FI'!$R$9:$R$209="m²"),'Kirjaukset FI'!$Q$9:$Q$209))</s:f>
        <s:v/>
      </s:c>
      <s:c r="E114" s="20" t="str">
        <s:f>IF($A114="","",SUMPRODUCT(--('Kirjaukset FI'!$M$9:$M$209=$A114),--('Kirjaukset FI'!$A$9:$A$209="KIRJAUS"),--('Kirjaukset FI'!$Q$9:$Q$209=""))+SUMPRODUCT(--('Kirjaukset FI'!$M$9:$M$209=$A114),--('Kirjaukset FI'!$A$9:$A$209="KIRJAUS"),--('Kirjaukset FI'!$Q$9:$Q$209&lt;&gt;""),--('Kirjaukset FI'!$R$9:$R$209="")))</s:f>
        <s:v/>
      </s:c>
      <s:c r="F114" s="21" t="n"/>
      <s:c r="G114" s="18" t="str">
        <s:f>IF(AND('Kirjaukset FI'!A114="KIRJAUS",'Kirjaukset FI'!J114&lt;&gt;""),IF(SUMPRODUCT(--('Kirjaukset FI'!$J$9:J114='Kirjaukset FI'!J114),--('Kirjaukset FI'!$A$9:A114="KIRJAUS"))=1,'Kirjaukset FI'!J114,""),"")</s:f>
        <s:v/>
      </s:c>
      <s:c r="H114" s="19" t="str">
        <s:f>IF($G114="","",SUMPRODUCT(--('Kirjaukset FI'!$J$9:$J$209=$G114),--('Kirjaukset FI'!$A$9:$A$209="KIRJAUS"),--('Kirjaukset FI'!$R$9:$R$209="ha"),'Kirjaukset FI'!$Q$9:$Q$209))</s:f>
        <s:v/>
      </s:c>
      <s:c r="I114" s="19" t="str">
        <s:f>IF($G114="","",SUMPRODUCT(--('Kirjaukset FI'!$J$9:$J$209=$G114),--('Kirjaukset FI'!$A$9:$A$209="KIRJAUS"),--('Kirjaukset FI'!$R$9:$R$209="acre"),'Kirjaukset FI'!$Q$9:$Q$209))</s:f>
        <s:v/>
      </s:c>
      <s:c r="J114" s="19" t="str">
        <s:f>IF($G114="","",SUMPRODUCT(--('Kirjaukset FI'!$J$9:$J$209=$G114),--('Kirjaukset FI'!$A$9:$A$209="KIRJAUS"),--('Kirjaukset FI'!$R$9:$R$209="m²"),'Kirjaukset FI'!$Q$9:$Q$209))</s:f>
        <s:v/>
      </s:c>
      <s:c r="K114" s="20" t="str">
        <s:f>IF($G114="","",SUMPRODUCT(--('Kirjaukset FI'!$J$9:$J$209=$G114),--('Kirjaukset FI'!$A$9:$A$209="KIRJAUS"),--('Kirjaukset FI'!$Q$9:$Q$209=""))+SUMPRODUCT(--('Kirjaukset FI'!$J$9:$J$209=$G114),--('Kirjaukset FI'!$A$9:$A$209="KIRJAUS"),--('Kirjaukset FI'!$Q$9:$Q$209&lt;&gt;""),--('Kirjaukset FI'!$R$9:$R$209="")))</s:f>
        <s:v/>
      </s:c>
    </s:row>
    <s:row r="115" ht="25" customHeight="1">
      <s:c r="A115" s="18" t="str">
        <s:f>IF(AND('Kirjaukset FI'!A115="KIRJAUS",'Kirjaukset FI'!M115&lt;&gt;""),IF(SUMPRODUCT(--('Kirjaukset FI'!$M$9:M115='Kirjaukset FI'!M115),--('Kirjaukset FI'!$A$9:A115="KIRJAUS"))=1,'Kirjaukset FI'!M115,""),"")</s:f>
        <s:v/>
      </s:c>
      <s:c r="B115" s="19" t="str">
        <s:f>IF($A115="","",SUMPRODUCT(--('Kirjaukset FI'!$M$9:$M$209=$A115),--('Kirjaukset FI'!$A$9:$A$209="KIRJAUS"),--('Kirjaukset FI'!$R$9:$R$209="ha"),'Kirjaukset FI'!$Q$9:$Q$209))</s:f>
        <s:v/>
      </s:c>
      <s:c r="C115" s="19" t="str">
        <s:f>IF($A115="","",SUMPRODUCT(--('Kirjaukset FI'!$M$9:$M$209=$A115),--('Kirjaukset FI'!$A$9:$A$209="KIRJAUS"),--('Kirjaukset FI'!$R$9:$R$209="acre"),'Kirjaukset FI'!$Q$9:$Q$209))</s:f>
        <s:v/>
      </s:c>
      <s:c r="D115" s="19" t="str">
        <s:f>IF($A115="","",SUMPRODUCT(--('Kirjaukset FI'!$M$9:$M$209=$A115),--('Kirjaukset FI'!$A$9:$A$209="KIRJAUS"),--('Kirjaukset FI'!$R$9:$R$209="m²"),'Kirjaukset FI'!$Q$9:$Q$209))</s:f>
        <s:v/>
      </s:c>
      <s:c r="E115" s="20" t="str">
        <s:f>IF($A115="","",SUMPRODUCT(--('Kirjaukset FI'!$M$9:$M$209=$A115),--('Kirjaukset FI'!$A$9:$A$209="KIRJAUS"),--('Kirjaukset FI'!$Q$9:$Q$209=""))+SUMPRODUCT(--('Kirjaukset FI'!$M$9:$M$209=$A115),--('Kirjaukset FI'!$A$9:$A$209="KIRJAUS"),--('Kirjaukset FI'!$Q$9:$Q$209&lt;&gt;""),--('Kirjaukset FI'!$R$9:$R$209="")))</s:f>
        <s:v/>
      </s:c>
      <s:c r="F115" s="21" t="n"/>
      <s:c r="G115" s="18" t="str">
        <s:f>IF(AND('Kirjaukset FI'!A115="KIRJAUS",'Kirjaukset FI'!J115&lt;&gt;""),IF(SUMPRODUCT(--('Kirjaukset FI'!$J$9:J115='Kirjaukset FI'!J115),--('Kirjaukset FI'!$A$9:A115="KIRJAUS"))=1,'Kirjaukset FI'!J115,""),"")</s:f>
        <s:v/>
      </s:c>
      <s:c r="H115" s="19" t="str">
        <s:f>IF($G115="","",SUMPRODUCT(--('Kirjaukset FI'!$J$9:$J$209=$G115),--('Kirjaukset FI'!$A$9:$A$209="KIRJAUS"),--('Kirjaukset FI'!$R$9:$R$209="ha"),'Kirjaukset FI'!$Q$9:$Q$209))</s:f>
        <s:v/>
      </s:c>
      <s:c r="I115" s="19" t="str">
        <s:f>IF($G115="","",SUMPRODUCT(--('Kirjaukset FI'!$J$9:$J$209=$G115),--('Kirjaukset FI'!$A$9:$A$209="KIRJAUS"),--('Kirjaukset FI'!$R$9:$R$209="acre"),'Kirjaukset FI'!$Q$9:$Q$209))</s:f>
        <s:v/>
      </s:c>
      <s:c r="J115" s="19" t="str">
        <s:f>IF($G115="","",SUMPRODUCT(--('Kirjaukset FI'!$J$9:$J$209=$G115),--('Kirjaukset FI'!$A$9:$A$209="KIRJAUS"),--('Kirjaukset FI'!$R$9:$R$209="m²"),'Kirjaukset FI'!$Q$9:$Q$209))</s:f>
        <s:v/>
      </s:c>
      <s:c r="K115" s="20" t="str">
        <s:f>IF($G115="","",SUMPRODUCT(--('Kirjaukset FI'!$J$9:$J$209=$G115),--('Kirjaukset FI'!$A$9:$A$209="KIRJAUS"),--('Kirjaukset FI'!$Q$9:$Q$209=""))+SUMPRODUCT(--('Kirjaukset FI'!$J$9:$J$209=$G115),--('Kirjaukset FI'!$A$9:$A$209="KIRJAUS"),--('Kirjaukset FI'!$Q$9:$Q$209&lt;&gt;""),--('Kirjaukset FI'!$R$9:$R$209="")))</s:f>
        <s:v/>
      </s:c>
    </s:row>
    <s:row r="116" ht="25" customHeight="1">
      <s:c r="A116" s="18" t="str">
        <s:f>IF(AND('Kirjaukset FI'!A116="KIRJAUS",'Kirjaukset FI'!M116&lt;&gt;""),IF(SUMPRODUCT(--('Kirjaukset FI'!$M$9:M116='Kirjaukset FI'!M116),--('Kirjaukset FI'!$A$9:A116="KIRJAUS"))=1,'Kirjaukset FI'!M116,""),"")</s:f>
        <s:v/>
      </s:c>
      <s:c r="B116" s="19" t="str">
        <s:f>IF($A116="","",SUMPRODUCT(--('Kirjaukset FI'!$M$9:$M$209=$A116),--('Kirjaukset FI'!$A$9:$A$209="KIRJAUS"),--('Kirjaukset FI'!$R$9:$R$209="ha"),'Kirjaukset FI'!$Q$9:$Q$209))</s:f>
        <s:v/>
      </s:c>
      <s:c r="C116" s="19" t="str">
        <s:f>IF($A116="","",SUMPRODUCT(--('Kirjaukset FI'!$M$9:$M$209=$A116),--('Kirjaukset FI'!$A$9:$A$209="KIRJAUS"),--('Kirjaukset FI'!$R$9:$R$209="acre"),'Kirjaukset FI'!$Q$9:$Q$209))</s:f>
        <s:v/>
      </s:c>
      <s:c r="D116" s="19" t="str">
        <s:f>IF($A116="","",SUMPRODUCT(--('Kirjaukset FI'!$M$9:$M$209=$A116),--('Kirjaukset FI'!$A$9:$A$209="KIRJAUS"),--('Kirjaukset FI'!$R$9:$R$209="m²"),'Kirjaukset FI'!$Q$9:$Q$209))</s:f>
        <s:v/>
      </s:c>
      <s:c r="E116" s="20" t="str">
        <s:f>IF($A116="","",SUMPRODUCT(--('Kirjaukset FI'!$M$9:$M$209=$A116),--('Kirjaukset FI'!$A$9:$A$209="KIRJAUS"),--('Kirjaukset FI'!$Q$9:$Q$209=""))+SUMPRODUCT(--('Kirjaukset FI'!$M$9:$M$209=$A116),--('Kirjaukset FI'!$A$9:$A$209="KIRJAUS"),--('Kirjaukset FI'!$Q$9:$Q$209&lt;&gt;""),--('Kirjaukset FI'!$R$9:$R$209="")))</s:f>
        <s:v/>
      </s:c>
      <s:c r="F116" s="21" t="n"/>
      <s:c r="G116" s="18" t="str">
        <s:f>IF(AND('Kirjaukset FI'!A116="KIRJAUS",'Kirjaukset FI'!J116&lt;&gt;""),IF(SUMPRODUCT(--('Kirjaukset FI'!$J$9:J116='Kirjaukset FI'!J116),--('Kirjaukset FI'!$A$9:A116="KIRJAUS"))=1,'Kirjaukset FI'!J116,""),"")</s:f>
        <s:v/>
      </s:c>
      <s:c r="H116" s="19" t="str">
        <s:f>IF($G116="","",SUMPRODUCT(--('Kirjaukset FI'!$J$9:$J$209=$G116),--('Kirjaukset FI'!$A$9:$A$209="KIRJAUS"),--('Kirjaukset FI'!$R$9:$R$209="ha"),'Kirjaukset FI'!$Q$9:$Q$209))</s:f>
        <s:v/>
      </s:c>
      <s:c r="I116" s="19" t="str">
        <s:f>IF($G116="","",SUMPRODUCT(--('Kirjaukset FI'!$J$9:$J$209=$G116),--('Kirjaukset FI'!$A$9:$A$209="KIRJAUS"),--('Kirjaukset FI'!$R$9:$R$209="acre"),'Kirjaukset FI'!$Q$9:$Q$209))</s:f>
        <s:v/>
      </s:c>
      <s:c r="J116" s="19" t="str">
        <s:f>IF($G116="","",SUMPRODUCT(--('Kirjaukset FI'!$J$9:$J$209=$G116),--('Kirjaukset FI'!$A$9:$A$209="KIRJAUS"),--('Kirjaukset FI'!$R$9:$R$209="m²"),'Kirjaukset FI'!$Q$9:$Q$209))</s:f>
        <s:v/>
      </s:c>
      <s:c r="K116" s="20" t="str">
        <s:f>IF($G116="","",SUMPRODUCT(--('Kirjaukset FI'!$J$9:$J$209=$G116),--('Kirjaukset FI'!$A$9:$A$209="KIRJAUS"),--('Kirjaukset FI'!$Q$9:$Q$209=""))+SUMPRODUCT(--('Kirjaukset FI'!$J$9:$J$209=$G116),--('Kirjaukset FI'!$A$9:$A$209="KIRJAUS"),--('Kirjaukset FI'!$Q$9:$Q$209&lt;&gt;""),--('Kirjaukset FI'!$R$9:$R$209="")))</s:f>
        <s:v/>
      </s:c>
    </s:row>
    <s:row r="117" ht="25" customHeight="1">
      <s:c r="A117" s="18" t="str">
        <s:f>IF(AND('Kirjaukset FI'!A117="KIRJAUS",'Kirjaukset FI'!M117&lt;&gt;""),IF(SUMPRODUCT(--('Kirjaukset FI'!$M$9:M117='Kirjaukset FI'!M117),--('Kirjaukset FI'!$A$9:A117="KIRJAUS"))=1,'Kirjaukset FI'!M117,""),"")</s:f>
        <s:v/>
      </s:c>
      <s:c r="B117" s="19" t="str">
        <s:f>IF($A117="","",SUMPRODUCT(--('Kirjaukset FI'!$M$9:$M$209=$A117),--('Kirjaukset FI'!$A$9:$A$209="KIRJAUS"),--('Kirjaukset FI'!$R$9:$R$209="ha"),'Kirjaukset FI'!$Q$9:$Q$209))</s:f>
        <s:v/>
      </s:c>
      <s:c r="C117" s="19" t="str">
        <s:f>IF($A117="","",SUMPRODUCT(--('Kirjaukset FI'!$M$9:$M$209=$A117),--('Kirjaukset FI'!$A$9:$A$209="KIRJAUS"),--('Kirjaukset FI'!$R$9:$R$209="acre"),'Kirjaukset FI'!$Q$9:$Q$209))</s:f>
        <s:v/>
      </s:c>
      <s:c r="D117" s="19" t="str">
        <s:f>IF($A117="","",SUMPRODUCT(--('Kirjaukset FI'!$M$9:$M$209=$A117),--('Kirjaukset FI'!$A$9:$A$209="KIRJAUS"),--('Kirjaukset FI'!$R$9:$R$209="m²"),'Kirjaukset FI'!$Q$9:$Q$209))</s:f>
        <s:v/>
      </s:c>
      <s:c r="E117" s="20" t="str">
        <s:f>IF($A117="","",SUMPRODUCT(--('Kirjaukset FI'!$M$9:$M$209=$A117),--('Kirjaukset FI'!$A$9:$A$209="KIRJAUS"),--('Kirjaukset FI'!$Q$9:$Q$209=""))+SUMPRODUCT(--('Kirjaukset FI'!$M$9:$M$209=$A117),--('Kirjaukset FI'!$A$9:$A$209="KIRJAUS"),--('Kirjaukset FI'!$Q$9:$Q$209&lt;&gt;""),--('Kirjaukset FI'!$R$9:$R$209="")))</s:f>
        <s:v/>
      </s:c>
      <s:c r="F117" s="21" t="n"/>
      <s:c r="G117" s="18" t="str">
        <s:f>IF(AND('Kirjaukset FI'!A117="KIRJAUS",'Kirjaukset FI'!J117&lt;&gt;""),IF(SUMPRODUCT(--('Kirjaukset FI'!$J$9:J117='Kirjaukset FI'!J117),--('Kirjaukset FI'!$A$9:A117="KIRJAUS"))=1,'Kirjaukset FI'!J117,""),"")</s:f>
        <s:v/>
      </s:c>
      <s:c r="H117" s="19" t="str">
        <s:f>IF($G117="","",SUMPRODUCT(--('Kirjaukset FI'!$J$9:$J$209=$G117),--('Kirjaukset FI'!$A$9:$A$209="KIRJAUS"),--('Kirjaukset FI'!$R$9:$R$209="ha"),'Kirjaukset FI'!$Q$9:$Q$209))</s:f>
        <s:v/>
      </s:c>
      <s:c r="I117" s="19" t="str">
        <s:f>IF($G117="","",SUMPRODUCT(--('Kirjaukset FI'!$J$9:$J$209=$G117),--('Kirjaukset FI'!$A$9:$A$209="KIRJAUS"),--('Kirjaukset FI'!$R$9:$R$209="acre"),'Kirjaukset FI'!$Q$9:$Q$209))</s:f>
        <s:v/>
      </s:c>
      <s:c r="J117" s="19" t="str">
        <s:f>IF($G117="","",SUMPRODUCT(--('Kirjaukset FI'!$J$9:$J$209=$G117),--('Kirjaukset FI'!$A$9:$A$209="KIRJAUS"),--('Kirjaukset FI'!$R$9:$R$209="m²"),'Kirjaukset FI'!$Q$9:$Q$209))</s:f>
        <s:v/>
      </s:c>
      <s:c r="K117" s="20" t="str">
        <s:f>IF($G117="","",SUMPRODUCT(--('Kirjaukset FI'!$J$9:$J$209=$G117),--('Kirjaukset FI'!$A$9:$A$209="KIRJAUS"),--('Kirjaukset FI'!$Q$9:$Q$209=""))+SUMPRODUCT(--('Kirjaukset FI'!$J$9:$J$209=$G117),--('Kirjaukset FI'!$A$9:$A$209="KIRJAUS"),--('Kirjaukset FI'!$Q$9:$Q$209&lt;&gt;""),--('Kirjaukset FI'!$R$9:$R$209="")))</s:f>
        <s:v/>
      </s:c>
    </s:row>
    <s:row r="118" ht="25" customHeight="1">
      <s:c r="A118" s="18" t="str">
        <s:f>IF(AND('Kirjaukset FI'!A118="KIRJAUS",'Kirjaukset FI'!M118&lt;&gt;""),IF(SUMPRODUCT(--('Kirjaukset FI'!$M$9:M118='Kirjaukset FI'!M118),--('Kirjaukset FI'!$A$9:A118="KIRJAUS"))=1,'Kirjaukset FI'!M118,""),"")</s:f>
        <s:v/>
      </s:c>
      <s:c r="B118" s="19" t="str">
        <s:f>IF($A118="","",SUMPRODUCT(--('Kirjaukset FI'!$M$9:$M$209=$A118),--('Kirjaukset FI'!$A$9:$A$209="KIRJAUS"),--('Kirjaukset FI'!$R$9:$R$209="ha"),'Kirjaukset FI'!$Q$9:$Q$209))</s:f>
        <s:v/>
      </s:c>
      <s:c r="C118" s="19" t="str">
        <s:f>IF($A118="","",SUMPRODUCT(--('Kirjaukset FI'!$M$9:$M$209=$A118),--('Kirjaukset FI'!$A$9:$A$209="KIRJAUS"),--('Kirjaukset FI'!$R$9:$R$209="acre"),'Kirjaukset FI'!$Q$9:$Q$209))</s:f>
        <s:v/>
      </s:c>
      <s:c r="D118" s="19" t="str">
        <s:f>IF($A118="","",SUMPRODUCT(--('Kirjaukset FI'!$M$9:$M$209=$A118),--('Kirjaukset FI'!$A$9:$A$209="KIRJAUS"),--('Kirjaukset FI'!$R$9:$R$209="m²"),'Kirjaukset FI'!$Q$9:$Q$209))</s:f>
        <s:v/>
      </s:c>
      <s:c r="E118" s="20" t="str">
        <s:f>IF($A118="","",SUMPRODUCT(--('Kirjaukset FI'!$M$9:$M$209=$A118),--('Kirjaukset FI'!$A$9:$A$209="KIRJAUS"),--('Kirjaukset FI'!$Q$9:$Q$209=""))+SUMPRODUCT(--('Kirjaukset FI'!$M$9:$M$209=$A118),--('Kirjaukset FI'!$A$9:$A$209="KIRJAUS"),--('Kirjaukset FI'!$Q$9:$Q$209&lt;&gt;""),--('Kirjaukset FI'!$R$9:$R$209="")))</s:f>
        <s:v/>
      </s:c>
      <s:c r="F118" s="21" t="n"/>
      <s:c r="G118" s="18" t="str">
        <s:f>IF(AND('Kirjaukset FI'!A118="KIRJAUS",'Kirjaukset FI'!J118&lt;&gt;""),IF(SUMPRODUCT(--('Kirjaukset FI'!$J$9:J118='Kirjaukset FI'!J118),--('Kirjaukset FI'!$A$9:A118="KIRJAUS"))=1,'Kirjaukset FI'!J118,""),"")</s:f>
        <s:v/>
      </s:c>
      <s:c r="H118" s="19" t="str">
        <s:f>IF($G118="","",SUMPRODUCT(--('Kirjaukset FI'!$J$9:$J$209=$G118),--('Kirjaukset FI'!$A$9:$A$209="KIRJAUS"),--('Kirjaukset FI'!$R$9:$R$209="ha"),'Kirjaukset FI'!$Q$9:$Q$209))</s:f>
        <s:v/>
      </s:c>
      <s:c r="I118" s="19" t="str">
        <s:f>IF($G118="","",SUMPRODUCT(--('Kirjaukset FI'!$J$9:$J$209=$G118),--('Kirjaukset FI'!$A$9:$A$209="KIRJAUS"),--('Kirjaukset FI'!$R$9:$R$209="acre"),'Kirjaukset FI'!$Q$9:$Q$209))</s:f>
        <s:v/>
      </s:c>
      <s:c r="J118" s="19" t="str">
        <s:f>IF($G118="","",SUMPRODUCT(--('Kirjaukset FI'!$J$9:$J$209=$G118),--('Kirjaukset FI'!$A$9:$A$209="KIRJAUS"),--('Kirjaukset FI'!$R$9:$R$209="m²"),'Kirjaukset FI'!$Q$9:$Q$209))</s:f>
        <s:v/>
      </s:c>
      <s:c r="K118" s="20" t="str">
        <s:f>IF($G118="","",SUMPRODUCT(--('Kirjaukset FI'!$J$9:$J$209=$G118),--('Kirjaukset FI'!$A$9:$A$209="KIRJAUS"),--('Kirjaukset FI'!$Q$9:$Q$209=""))+SUMPRODUCT(--('Kirjaukset FI'!$J$9:$J$209=$G118),--('Kirjaukset FI'!$A$9:$A$209="KIRJAUS"),--('Kirjaukset FI'!$Q$9:$Q$209&lt;&gt;""),--('Kirjaukset FI'!$R$9:$R$209="")))</s:f>
        <s:v/>
      </s:c>
    </s:row>
    <s:row r="119" ht="25" customHeight="1">
      <s:c r="A119" s="18" t="str">
        <s:f>IF(AND('Kirjaukset FI'!A119="KIRJAUS",'Kirjaukset FI'!M119&lt;&gt;""),IF(SUMPRODUCT(--('Kirjaukset FI'!$M$9:M119='Kirjaukset FI'!M119),--('Kirjaukset FI'!$A$9:A119="KIRJAUS"))=1,'Kirjaukset FI'!M119,""),"")</s:f>
        <s:v/>
      </s:c>
      <s:c r="B119" s="19" t="str">
        <s:f>IF($A119="","",SUMPRODUCT(--('Kirjaukset FI'!$M$9:$M$209=$A119),--('Kirjaukset FI'!$A$9:$A$209="KIRJAUS"),--('Kirjaukset FI'!$R$9:$R$209="ha"),'Kirjaukset FI'!$Q$9:$Q$209))</s:f>
        <s:v/>
      </s:c>
      <s:c r="C119" s="19" t="str">
        <s:f>IF($A119="","",SUMPRODUCT(--('Kirjaukset FI'!$M$9:$M$209=$A119),--('Kirjaukset FI'!$A$9:$A$209="KIRJAUS"),--('Kirjaukset FI'!$R$9:$R$209="acre"),'Kirjaukset FI'!$Q$9:$Q$209))</s:f>
        <s:v/>
      </s:c>
      <s:c r="D119" s="19" t="str">
        <s:f>IF($A119="","",SUMPRODUCT(--('Kirjaukset FI'!$M$9:$M$209=$A119),--('Kirjaukset FI'!$A$9:$A$209="KIRJAUS"),--('Kirjaukset FI'!$R$9:$R$209="m²"),'Kirjaukset FI'!$Q$9:$Q$209))</s:f>
        <s:v/>
      </s:c>
      <s:c r="E119" s="20" t="str">
        <s:f>IF($A119="","",SUMPRODUCT(--('Kirjaukset FI'!$M$9:$M$209=$A119),--('Kirjaukset FI'!$A$9:$A$209="KIRJAUS"),--('Kirjaukset FI'!$Q$9:$Q$209=""))+SUMPRODUCT(--('Kirjaukset FI'!$M$9:$M$209=$A119),--('Kirjaukset FI'!$A$9:$A$209="KIRJAUS"),--('Kirjaukset FI'!$Q$9:$Q$209&lt;&gt;""),--('Kirjaukset FI'!$R$9:$R$209="")))</s:f>
        <s:v/>
      </s:c>
      <s:c r="F119" s="21" t="n"/>
      <s:c r="G119" s="18" t="str">
        <s:f>IF(AND('Kirjaukset FI'!A119="KIRJAUS",'Kirjaukset FI'!J119&lt;&gt;""),IF(SUMPRODUCT(--('Kirjaukset FI'!$J$9:J119='Kirjaukset FI'!J119),--('Kirjaukset FI'!$A$9:A119="KIRJAUS"))=1,'Kirjaukset FI'!J119,""),"")</s:f>
        <s:v/>
      </s:c>
      <s:c r="H119" s="19" t="str">
        <s:f>IF($G119="","",SUMPRODUCT(--('Kirjaukset FI'!$J$9:$J$209=$G119),--('Kirjaukset FI'!$A$9:$A$209="KIRJAUS"),--('Kirjaukset FI'!$R$9:$R$209="ha"),'Kirjaukset FI'!$Q$9:$Q$209))</s:f>
        <s:v/>
      </s:c>
      <s:c r="I119" s="19" t="str">
        <s:f>IF($G119="","",SUMPRODUCT(--('Kirjaukset FI'!$J$9:$J$209=$G119),--('Kirjaukset FI'!$A$9:$A$209="KIRJAUS"),--('Kirjaukset FI'!$R$9:$R$209="acre"),'Kirjaukset FI'!$Q$9:$Q$209))</s:f>
        <s:v/>
      </s:c>
      <s:c r="J119" s="19" t="str">
        <s:f>IF($G119="","",SUMPRODUCT(--('Kirjaukset FI'!$J$9:$J$209=$G119),--('Kirjaukset FI'!$A$9:$A$209="KIRJAUS"),--('Kirjaukset FI'!$R$9:$R$209="m²"),'Kirjaukset FI'!$Q$9:$Q$209))</s:f>
        <s:v/>
      </s:c>
      <s:c r="K119" s="20" t="str">
        <s:f>IF($G119="","",SUMPRODUCT(--('Kirjaukset FI'!$J$9:$J$209=$G119),--('Kirjaukset FI'!$A$9:$A$209="KIRJAUS"),--('Kirjaukset FI'!$Q$9:$Q$209=""))+SUMPRODUCT(--('Kirjaukset FI'!$J$9:$J$209=$G119),--('Kirjaukset FI'!$A$9:$A$209="KIRJAUS"),--('Kirjaukset FI'!$Q$9:$Q$209&lt;&gt;""),--('Kirjaukset FI'!$R$9:$R$209="")))</s:f>
        <s:v/>
      </s:c>
    </s:row>
    <s:row r="120" ht="25" customHeight="1">
      <s:c r="A120" s="18" t="str">
        <s:f>IF(AND('Kirjaukset FI'!A120="KIRJAUS",'Kirjaukset FI'!M120&lt;&gt;""),IF(SUMPRODUCT(--('Kirjaukset FI'!$M$9:M120='Kirjaukset FI'!M120),--('Kirjaukset FI'!$A$9:A120="KIRJAUS"))=1,'Kirjaukset FI'!M120,""),"")</s:f>
        <s:v/>
      </s:c>
      <s:c r="B120" s="19" t="str">
        <s:f>IF($A120="","",SUMPRODUCT(--('Kirjaukset FI'!$M$9:$M$209=$A120),--('Kirjaukset FI'!$A$9:$A$209="KIRJAUS"),--('Kirjaukset FI'!$R$9:$R$209="ha"),'Kirjaukset FI'!$Q$9:$Q$209))</s:f>
        <s:v/>
      </s:c>
      <s:c r="C120" s="19" t="str">
        <s:f>IF($A120="","",SUMPRODUCT(--('Kirjaukset FI'!$M$9:$M$209=$A120),--('Kirjaukset FI'!$A$9:$A$209="KIRJAUS"),--('Kirjaukset FI'!$R$9:$R$209="acre"),'Kirjaukset FI'!$Q$9:$Q$209))</s:f>
        <s:v/>
      </s:c>
      <s:c r="D120" s="19" t="str">
        <s:f>IF($A120="","",SUMPRODUCT(--('Kirjaukset FI'!$M$9:$M$209=$A120),--('Kirjaukset FI'!$A$9:$A$209="KIRJAUS"),--('Kirjaukset FI'!$R$9:$R$209="m²"),'Kirjaukset FI'!$Q$9:$Q$209))</s:f>
        <s:v/>
      </s:c>
      <s:c r="E120" s="20" t="str">
        <s:f>IF($A120="","",SUMPRODUCT(--('Kirjaukset FI'!$M$9:$M$209=$A120),--('Kirjaukset FI'!$A$9:$A$209="KIRJAUS"),--('Kirjaukset FI'!$Q$9:$Q$209=""))+SUMPRODUCT(--('Kirjaukset FI'!$M$9:$M$209=$A120),--('Kirjaukset FI'!$A$9:$A$209="KIRJAUS"),--('Kirjaukset FI'!$Q$9:$Q$209&lt;&gt;""),--('Kirjaukset FI'!$R$9:$R$209="")))</s:f>
        <s:v/>
      </s:c>
      <s:c r="F120" s="21" t="n"/>
      <s:c r="G120" s="18" t="str">
        <s:f>IF(AND('Kirjaukset FI'!A120="KIRJAUS",'Kirjaukset FI'!J120&lt;&gt;""),IF(SUMPRODUCT(--('Kirjaukset FI'!$J$9:J120='Kirjaukset FI'!J120),--('Kirjaukset FI'!$A$9:A120="KIRJAUS"))=1,'Kirjaukset FI'!J120,""),"")</s:f>
        <s:v/>
      </s:c>
      <s:c r="H120" s="19" t="str">
        <s:f>IF($G120="","",SUMPRODUCT(--('Kirjaukset FI'!$J$9:$J$209=$G120),--('Kirjaukset FI'!$A$9:$A$209="KIRJAUS"),--('Kirjaukset FI'!$R$9:$R$209="ha"),'Kirjaukset FI'!$Q$9:$Q$209))</s:f>
        <s:v/>
      </s:c>
      <s:c r="I120" s="19" t="str">
        <s:f>IF($G120="","",SUMPRODUCT(--('Kirjaukset FI'!$J$9:$J$209=$G120),--('Kirjaukset FI'!$A$9:$A$209="KIRJAUS"),--('Kirjaukset FI'!$R$9:$R$209="acre"),'Kirjaukset FI'!$Q$9:$Q$209))</s:f>
        <s:v/>
      </s:c>
      <s:c r="J120" s="19" t="str">
        <s:f>IF($G120="","",SUMPRODUCT(--('Kirjaukset FI'!$J$9:$J$209=$G120),--('Kirjaukset FI'!$A$9:$A$209="KIRJAUS"),--('Kirjaukset FI'!$R$9:$R$209="m²"),'Kirjaukset FI'!$Q$9:$Q$209))</s:f>
        <s:v/>
      </s:c>
      <s:c r="K120" s="20" t="str">
        <s:f>IF($G120="","",SUMPRODUCT(--('Kirjaukset FI'!$J$9:$J$209=$G120),--('Kirjaukset FI'!$A$9:$A$209="KIRJAUS"),--('Kirjaukset FI'!$Q$9:$Q$209=""))+SUMPRODUCT(--('Kirjaukset FI'!$J$9:$J$209=$G120),--('Kirjaukset FI'!$A$9:$A$209="KIRJAUS"),--('Kirjaukset FI'!$Q$9:$Q$209&lt;&gt;""),--('Kirjaukset FI'!$R$9:$R$209="")))</s:f>
        <s:v/>
      </s:c>
    </s:row>
    <s:row r="121" ht="25" customHeight="1">
      <s:c r="A121" s="18" t="str">
        <s:f>IF(AND('Kirjaukset FI'!A121="KIRJAUS",'Kirjaukset FI'!M121&lt;&gt;""),IF(SUMPRODUCT(--('Kirjaukset FI'!$M$9:M121='Kirjaukset FI'!M121),--('Kirjaukset FI'!$A$9:A121="KIRJAUS"))=1,'Kirjaukset FI'!M121,""),"")</s:f>
        <s:v/>
      </s:c>
      <s:c r="B121" s="19" t="str">
        <s:f>IF($A121="","",SUMPRODUCT(--('Kirjaukset FI'!$M$9:$M$209=$A121),--('Kirjaukset FI'!$A$9:$A$209="KIRJAUS"),--('Kirjaukset FI'!$R$9:$R$209="ha"),'Kirjaukset FI'!$Q$9:$Q$209))</s:f>
        <s:v/>
      </s:c>
      <s:c r="C121" s="19" t="str">
        <s:f>IF($A121="","",SUMPRODUCT(--('Kirjaukset FI'!$M$9:$M$209=$A121),--('Kirjaukset FI'!$A$9:$A$209="KIRJAUS"),--('Kirjaukset FI'!$R$9:$R$209="acre"),'Kirjaukset FI'!$Q$9:$Q$209))</s:f>
        <s:v/>
      </s:c>
      <s:c r="D121" s="19" t="str">
        <s:f>IF($A121="","",SUMPRODUCT(--('Kirjaukset FI'!$M$9:$M$209=$A121),--('Kirjaukset FI'!$A$9:$A$209="KIRJAUS"),--('Kirjaukset FI'!$R$9:$R$209="m²"),'Kirjaukset FI'!$Q$9:$Q$209))</s:f>
        <s:v/>
      </s:c>
      <s:c r="E121" s="20" t="str">
        <s:f>IF($A121="","",SUMPRODUCT(--('Kirjaukset FI'!$M$9:$M$209=$A121),--('Kirjaukset FI'!$A$9:$A$209="KIRJAUS"),--('Kirjaukset FI'!$Q$9:$Q$209=""))+SUMPRODUCT(--('Kirjaukset FI'!$M$9:$M$209=$A121),--('Kirjaukset FI'!$A$9:$A$209="KIRJAUS"),--('Kirjaukset FI'!$Q$9:$Q$209&lt;&gt;""),--('Kirjaukset FI'!$R$9:$R$209="")))</s:f>
        <s:v/>
      </s:c>
      <s:c r="F121" s="21" t="n"/>
      <s:c r="G121" s="18" t="str">
        <s:f>IF(AND('Kirjaukset FI'!A121="KIRJAUS",'Kirjaukset FI'!J121&lt;&gt;""),IF(SUMPRODUCT(--('Kirjaukset FI'!$J$9:J121='Kirjaukset FI'!J121),--('Kirjaukset FI'!$A$9:A121="KIRJAUS"))=1,'Kirjaukset FI'!J121,""),"")</s:f>
        <s:v/>
      </s:c>
      <s:c r="H121" s="19" t="str">
        <s:f>IF($G121="","",SUMPRODUCT(--('Kirjaukset FI'!$J$9:$J$209=$G121),--('Kirjaukset FI'!$A$9:$A$209="KIRJAUS"),--('Kirjaukset FI'!$R$9:$R$209="ha"),'Kirjaukset FI'!$Q$9:$Q$209))</s:f>
        <s:v/>
      </s:c>
      <s:c r="I121" s="19" t="str">
        <s:f>IF($G121="","",SUMPRODUCT(--('Kirjaukset FI'!$J$9:$J$209=$G121),--('Kirjaukset FI'!$A$9:$A$209="KIRJAUS"),--('Kirjaukset FI'!$R$9:$R$209="acre"),'Kirjaukset FI'!$Q$9:$Q$209))</s:f>
        <s:v/>
      </s:c>
      <s:c r="J121" s="19" t="str">
        <s:f>IF($G121="","",SUMPRODUCT(--('Kirjaukset FI'!$J$9:$J$209=$G121),--('Kirjaukset FI'!$A$9:$A$209="KIRJAUS"),--('Kirjaukset FI'!$R$9:$R$209="m²"),'Kirjaukset FI'!$Q$9:$Q$209))</s:f>
        <s:v/>
      </s:c>
      <s:c r="K121" s="20" t="str">
        <s:f>IF($G121="","",SUMPRODUCT(--('Kirjaukset FI'!$J$9:$J$209=$G121),--('Kirjaukset FI'!$A$9:$A$209="KIRJAUS"),--('Kirjaukset FI'!$Q$9:$Q$209=""))+SUMPRODUCT(--('Kirjaukset FI'!$J$9:$J$209=$G121),--('Kirjaukset FI'!$A$9:$A$209="KIRJAUS"),--('Kirjaukset FI'!$Q$9:$Q$209&lt;&gt;""),--('Kirjaukset FI'!$R$9:$R$209="")))</s:f>
        <s:v/>
      </s:c>
    </s:row>
    <s:row r="122" ht="25" customHeight="1">
      <s:c r="A122" s="18" t="str">
        <s:f>IF(AND('Kirjaukset FI'!A122="KIRJAUS",'Kirjaukset FI'!M122&lt;&gt;""),IF(SUMPRODUCT(--('Kirjaukset FI'!$M$9:M122='Kirjaukset FI'!M122),--('Kirjaukset FI'!$A$9:A122="KIRJAUS"))=1,'Kirjaukset FI'!M122,""),"")</s:f>
        <s:v/>
      </s:c>
      <s:c r="B122" s="19" t="str">
        <s:f>IF($A122="","",SUMPRODUCT(--('Kirjaukset FI'!$M$9:$M$209=$A122),--('Kirjaukset FI'!$A$9:$A$209="KIRJAUS"),--('Kirjaukset FI'!$R$9:$R$209="ha"),'Kirjaukset FI'!$Q$9:$Q$209))</s:f>
        <s:v/>
      </s:c>
      <s:c r="C122" s="19" t="str">
        <s:f>IF($A122="","",SUMPRODUCT(--('Kirjaukset FI'!$M$9:$M$209=$A122),--('Kirjaukset FI'!$A$9:$A$209="KIRJAUS"),--('Kirjaukset FI'!$R$9:$R$209="acre"),'Kirjaukset FI'!$Q$9:$Q$209))</s:f>
        <s:v/>
      </s:c>
      <s:c r="D122" s="19" t="str">
        <s:f>IF($A122="","",SUMPRODUCT(--('Kirjaukset FI'!$M$9:$M$209=$A122),--('Kirjaukset FI'!$A$9:$A$209="KIRJAUS"),--('Kirjaukset FI'!$R$9:$R$209="m²"),'Kirjaukset FI'!$Q$9:$Q$209))</s:f>
        <s:v/>
      </s:c>
      <s:c r="E122" s="20" t="str">
        <s:f>IF($A122="","",SUMPRODUCT(--('Kirjaukset FI'!$M$9:$M$209=$A122),--('Kirjaukset FI'!$A$9:$A$209="KIRJAUS"),--('Kirjaukset FI'!$Q$9:$Q$209=""))+SUMPRODUCT(--('Kirjaukset FI'!$M$9:$M$209=$A122),--('Kirjaukset FI'!$A$9:$A$209="KIRJAUS"),--('Kirjaukset FI'!$Q$9:$Q$209&lt;&gt;""),--('Kirjaukset FI'!$R$9:$R$209="")))</s:f>
        <s:v/>
      </s:c>
      <s:c r="F122" s="21" t="n"/>
      <s:c r="G122" s="18" t="str">
        <s:f>IF(AND('Kirjaukset FI'!A122="KIRJAUS",'Kirjaukset FI'!J122&lt;&gt;""),IF(SUMPRODUCT(--('Kirjaukset FI'!$J$9:J122='Kirjaukset FI'!J122),--('Kirjaukset FI'!$A$9:A122="KIRJAUS"))=1,'Kirjaukset FI'!J122,""),"")</s:f>
        <s:v/>
      </s:c>
      <s:c r="H122" s="19" t="str">
        <s:f>IF($G122="","",SUMPRODUCT(--('Kirjaukset FI'!$J$9:$J$209=$G122),--('Kirjaukset FI'!$A$9:$A$209="KIRJAUS"),--('Kirjaukset FI'!$R$9:$R$209="ha"),'Kirjaukset FI'!$Q$9:$Q$209))</s:f>
        <s:v/>
      </s:c>
      <s:c r="I122" s="19" t="str">
        <s:f>IF($G122="","",SUMPRODUCT(--('Kirjaukset FI'!$J$9:$J$209=$G122),--('Kirjaukset FI'!$A$9:$A$209="KIRJAUS"),--('Kirjaukset FI'!$R$9:$R$209="acre"),'Kirjaukset FI'!$Q$9:$Q$209))</s:f>
        <s:v/>
      </s:c>
      <s:c r="J122" s="19" t="str">
        <s:f>IF($G122="","",SUMPRODUCT(--('Kirjaukset FI'!$J$9:$J$209=$G122),--('Kirjaukset FI'!$A$9:$A$209="KIRJAUS"),--('Kirjaukset FI'!$R$9:$R$209="m²"),'Kirjaukset FI'!$Q$9:$Q$209))</s:f>
        <s:v/>
      </s:c>
      <s:c r="K122" s="20" t="str">
        <s:f>IF($G122="","",SUMPRODUCT(--('Kirjaukset FI'!$J$9:$J$209=$G122),--('Kirjaukset FI'!$A$9:$A$209="KIRJAUS"),--('Kirjaukset FI'!$Q$9:$Q$209=""))+SUMPRODUCT(--('Kirjaukset FI'!$J$9:$J$209=$G122),--('Kirjaukset FI'!$A$9:$A$209="KIRJAUS"),--('Kirjaukset FI'!$Q$9:$Q$209&lt;&gt;""),--('Kirjaukset FI'!$R$9:$R$209="")))</s:f>
        <s:v/>
      </s:c>
    </s:row>
    <s:row r="123" ht="25" customHeight="1">
      <s:c r="A123" s="18" t="str">
        <s:f>IF(AND('Kirjaukset FI'!A123="KIRJAUS",'Kirjaukset FI'!M123&lt;&gt;""),IF(SUMPRODUCT(--('Kirjaukset FI'!$M$9:M123='Kirjaukset FI'!M123),--('Kirjaukset FI'!$A$9:A123="KIRJAUS"))=1,'Kirjaukset FI'!M123,""),"")</s:f>
        <s:v/>
      </s:c>
      <s:c r="B123" s="19" t="str">
        <s:f>IF($A123="","",SUMPRODUCT(--('Kirjaukset FI'!$M$9:$M$209=$A123),--('Kirjaukset FI'!$A$9:$A$209="KIRJAUS"),--('Kirjaukset FI'!$R$9:$R$209="ha"),'Kirjaukset FI'!$Q$9:$Q$209))</s:f>
        <s:v/>
      </s:c>
      <s:c r="C123" s="19" t="str">
        <s:f>IF($A123="","",SUMPRODUCT(--('Kirjaukset FI'!$M$9:$M$209=$A123),--('Kirjaukset FI'!$A$9:$A$209="KIRJAUS"),--('Kirjaukset FI'!$R$9:$R$209="acre"),'Kirjaukset FI'!$Q$9:$Q$209))</s:f>
        <s:v/>
      </s:c>
      <s:c r="D123" s="19" t="str">
        <s:f>IF($A123="","",SUMPRODUCT(--('Kirjaukset FI'!$M$9:$M$209=$A123),--('Kirjaukset FI'!$A$9:$A$209="KIRJAUS"),--('Kirjaukset FI'!$R$9:$R$209="m²"),'Kirjaukset FI'!$Q$9:$Q$209))</s:f>
        <s:v/>
      </s:c>
      <s:c r="E123" s="20" t="str">
        <s:f>IF($A123="","",SUMPRODUCT(--('Kirjaukset FI'!$M$9:$M$209=$A123),--('Kirjaukset FI'!$A$9:$A$209="KIRJAUS"),--('Kirjaukset FI'!$Q$9:$Q$209=""))+SUMPRODUCT(--('Kirjaukset FI'!$M$9:$M$209=$A123),--('Kirjaukset FI'!$A$9:$A$209="KIRJAUS"),--('Kirjaukset FI'!$Q$9:$Q$209&lt;&gt;""),--('Kirjaukset FI'!$R$9:$R$209="")))</s:f>
        <s:v/>
      </s:c>
      <s:c r="F123" s="21" t="n"/>
      <s:c r="G123" s="18" t="str">
        <s:f>IF(AND('Kirjaukset FI'!A123="KIRJAUS",'Kirjaukset FI'!J123&lt;&gt;""),IF(SUMPRODUCT(--('Kirjaukset FI'!$J$9:J123='Kirjaukset FI'!J123),--('Kirjaukset FI'!$A$9:A123="KIRJAUS"))=1,'Kirjaukset FI'!J123,""),"")</s:f>
        <s:v/>
      </s:c>
      <s:c r="H123" s="19" t="str">
        <s:f>IF($G123="","",SUMPRODUCT(--('Kirjaukset FI'!$J$9:$J$209=$G123),--('Kirjaukset FI'!$A$9:$A$209="KIRJAUS"),--('Kirjaukset FI'!$R$9:$R$209="ha"),'Kirjaukset FI'!$Q$9:$Q$209))</s:f>
        <s:v/>
      </s:c>
      <s:c r="I123" s="19" t="str">
        <s:f>IF($G123="","",SUMPRODUCT(--('Kirjaukset FI'!$J$9:$J$209=$G123),--('Kirjaukset FI'!$A$9:$A$209="KIRJAUS"),--('Kirjaukset FI'!$R$9:$R$209="acre"),'Kirjaukset FI'!$Q$9:$Q$209))</s:f>
        <s:v/>
      </s:c>
      <s:c r="J123" s="19" t="str">
        <s:f>IF($G123="","",SUMPRODUCT(--('Kirjaukset FI'!$J$9:$J$209=$G123),--('Kirjaukset FI'!$A$9:$A$209="KIRJAUS"),--('Kirjaukset FI'!$R$9:$R$209="m²"),'Kirjaukset FI'!$Q$9:$Q$209))</s:f>
        <s:v/>
      </s:c>
      <s:c r="K123" s="20" t="str">
        <s:f>IF($G123="","",SUMPRODUCT(--('Kirjaukset FI'!$J$9:$J$209=$G123),--('Kirjaukset FI'!$A$9:$A$209="KIRJAUS"),--('Kirjaukset FI'!$Q$9:$Q$209=""))+SUMPRODUCT(--('Kirjaukset FI'!$J$9:$J$209=$G123),--('Kirjaukset FI'!$A$9:$A$209="KIRJAUS"),--('Kirjaukset FI'!$Q$9:$Q$209&lt;&gt;""),--('Kirjaukset FI'!$R$9:$R$209="")))</s:f>
        <s:v/>
      </s:c>
    </s:row>
    <s:row r="124" ht="25" customHeight="1">
      <s:c r="A124" s="18" t="str">
        <s:f>IF(AND('Kirjaukset FI'!A124="KIRJAUS",'Kirjaukset FI'!M124&lt;&gt;""),IF(SUMPRODUCT(--('Kirjaukset FI'!$M$9:M124='Kirjaukset FI'!M124),--('Kirjaukset FI'!$A$9:A124="KIRJAUS"))=1,'Kirjaukset FI'!M124,""),"")</s:f>
        <s:v/>
      </s:c>
      <s:c r="B124" s="19" t="str">
        <s:f>IF($A124="","",SUMPRODUCT(--('Kirjaukset FI'!$M$9:$M$209=$A124),--('Kirjaukset FI'!$A$9:$A$209="KIRJAUS"),--('Kirjaukset FI'!$R$9:$R$209="ha"),'Kirjaukset FI'!$Q$9:$Q$209))</s:f>
        <s:v/>
      </s:c>
      <s:c r="C124" s="19" t="str">
        <s:f>IF($A124="","",SUMPRODUCT(--('Kirjaukset FI'!$M$9:$M$209=$A124),--('Kirjaukset FI'!$A$9:$A$209="KIRJAUS"),--('Kirjaukset FI'!$R$9:$R$209="acre"),'Kirjaukset FI'!$Q$9:$Q$209))</s:f>
        <s:v/>
      </s:c>
      <s:c r="D124" s="19" t="str">
        <s:f>IF($A124="","",SUMPRODUCT(--('Kirjaukset FI'!$M$9:$M$209=$A124),--('Kirjaukset FI'!$A$9:$A$209="KIRJAUS"),--('Kirjaukset FI'!$R$9:$R$209="m²"),'Kirjaukset FI'!$Q$9:$Q$209))</s:f>
        <s:v/>
      </s:c>
      <s:c r="E124" s="20" t="str">
        <s:f>IF($A124="","",SUMPRODUCT(--('Kirjaukset FI'!$M$9:$M$209=$A124),--('Kirjaukset FI'!$A$9:$A$209="KIRJAUS"),--('Kirjaukset FI'!$Q$9:$Q$209=""))+SUMPRODUCT(--('Kirjaukset FI'!$M$9:$M$209=$A124),--('Kirjaukset FI'!$A$9:$A$209="KIRJAUS"),--('Kirjaukset FI'!$Q$9:$Q$209&lt;&gt;""),--('Kirjaukset FI'!$R$9:$R$209="")))</s:f>
        <s:v/>
      </s:c>
      <s:c r="F124" s="21" t="n"/>
      <s:c r="G124" s="18" t="str">
        <s:f>IF(AND('Kirjaukset FI'!A124="KIRJAUS",'Kirjaukset FI'!J124&lt;&gt;""),IF(SUMPRODUCT(--('Kirjaukset FI'!$J$9:J124='Kirjaukset FI'!J124),--('Kirjaukset FI'!$A$9:A124="KIRJAUS"))=1,'Kirjaukset FI'!J124,""),"")</s:f>
        <s:v/>
      </s:c>
      <s:c r="H124" s="19" t="str">
        <s:f>IF($G124="","",SUMPRODUCT(--('Kirjaukset FI'!$J$9:$J$209=$G124),--('Kirjaukset FI'!$A$9:$A$209="KIRJAUS"),--('Kirjaukset FI'!$R$9:$R$209="ha"),'Kirjaukset FI'!$Q$9:$Q$209))</s:f>
        <s:v/>
      </s:c>
      <s:c r="I124" s="19" t="str">
        <s:f>IF($G124="","",SUMPRODUCT(--('Kirjaukset FI'!$J$9:$J$209=$G124),--('Kirjaukset FI'!$A$9:$A$209="KIRJAUS"),--('Kirjaukset FI'!$R$9:$R$209="acre"),'Kirjaukset FI'!$Q$9:$Q$209))</s:f>
        <s:v/>
      </s:c>
      <s:c r="J124" s="19" t="str">
        <s:f>IF($G124="","",SUMPRODUCT(--('Kirjaukset FI'!$J$9:$J$209=$G124),--('Kirjaukset FI'!$A$9:$A$209="KIRJAUS"),--('Kirjaukset FI'!$R$9:$R$209="m²"),'Kirjaukset FI'!$Q$9:$Q$209))</s:f>
        <s:v/>
      </s:c>
      <s:c r="K124" s="20" t="str">
        <s:f>IF($G124="","",SUMPRODUCT(--('Kirjaukset FI'!$J$9:$J$209=$G124),--('Kirjaukset FI'!$A$9:$A$209="KIRJAUS"),--('Kirjaukset FI'!$Q$9:$Q$209=""))+SUMPRODUCT(--('Kirjaukset FI'!$J$9:$J$209=$G124),--('Kirjaukset FI'!$A$9:$A$209="KIRJAUS"),--('Kirjaukset FI'!$Q$9:$Q$209&lt;&gt;""),--('Kirjaukset FI'!$R$9:$R$209="")))</s:f>
        <s:v/>
      </s:c>
    </s:row>
    <s:row r="125" ht="25" customHeight="1">
      <s:c r="A125" s="18" t="str">
        <s:f>IF(AND('Kirjaukset FI'!A125="KIRJAUS",'Kirjaukset FI'!M125&lt;&gt;""),IF(SUMPRODUCT(--('Kirjaukset FI'!$M$9:M125='Kirjaukset FI'!M125),--('Kirjaukset FI'!$A$9:A125="KIRJAUS"))=1,'Kirjaukset FI'!M125,""),"")</s:f>
        <s:v/>
      </s:c>
      <s:c r="B125" s="19" t="str">
        <s:f>IF($A125="","",SUMPRODUCT(--('Kirjaukset FI'!$M$9:$M$209=$A125),--('Kirjaukset FI'!$A$9:$A$209="KIRJAUS"),--('Kirjaukset FI'!$R$9:$R$209="ha"),'Kirjaukset FI'!$Q$9:$Q$209))</s:f>
        <s:v/>
      </s:c>
      <s:c r="C125" s="19" t="str">
        <s:f>IF($A125="","",SUMPRODUCT(--('Kirjaukset FI'!$M$9:$M$209=$A125),--('Kirjaukset FI'!$A$9:$A$209="KIRJAUS"),--('Kirjaukset FI'!$R$9:$R$209="acre"),'Kirjaukset FI'!$Q$9:$Q$209))</s:f>
        <s:v/>
      </s:c>
      <s:c r="D125" s="19" t="str">
        <s:f>IF($A125="","",SUMPRODUCT(--('Kirjaukset FI'!$M$9:$M$209=$A125),--('Kirjaukset FI'!$A$9:$A$209="KIRJAUS"),--('Kirjaukset FI'!$R$9:$R$209="m²"),'Kirjaukset FI'!$Q$9:$Q$209))</s:f>
        <s:v/>
      </s:c>
      <s:c r="E125" s="20" t="str">
        <s:f>IF($A125="","",SUMPRODUCT(--('Kirjaukset FI'!$M$9:$M$209=$A125),--('Kirjaukset FI'!$A$9:$A$209="KIRJAUS"),--('Kirjaukset FI'!$Q$9:$Q$209=""))+SUMPRODUCT(--('Kirjaukset FI'!$M$9:$M$209=$A125),--('Kirjaukset FI'!$A$9:$A$209="KIRJAUS"),--('Kirjaukset FI'!$Q$9:$Q$209&lt;&gt;""),--('Kirjaukset FI'!$R$9:$R$209="")))</s:f>
        <s:v/>
      </s:c>
      <s:c r="F125" s="21" t="n"/>
      <s:c r="G125" s="18" t="str">
        <s:f>IF(AND('Kirjaukset FI'!A125="KIRJAUS",'Kirjaukset FI'!J125&lt;&gt;""),IF(SUMPRODUCT(--('Kirjaukset FI'!$J$9:J125='Kirjaukset FI'!J125),--('Kirjaukset FI'!$A$9:A125="KIRJAUS"))=1,'Kirjaukset FI'!J125,""),"")</s:f>
        <s:v/>
      </s:c>
      <s:c r="H125" s="19" t="str">
        <s:f>IF($G125="","",SUMPRODUCT(--('Kirjaukset FI'!$J$9:$J$209=$G125),--('Kirjaukset FI'!$A$9:$A$209="KIRJAUS"),--('Kirjaukset FI'!$R$9:$R$209="ha"),'Kirjaukset FI'!$Q$9:$Q$209))</s:f>
        <s:v/>
      </s:c>
      <s:c r="I125" s="19" t="str">
        <s:f>IF($G125="","",SUMPRODUCT(--('Kirjaukset FI'!$J$9:$J$209=$G125),--('Kirjaukset FI'!$A$9:$A$209="KIRJAUS"),--('Kirjaukset FI'!$R$9:$R$209="acre"),'Kirjaukset FI'!$Q$9:$Q$209))</s:f>
        <s:v/>
      </s:c>
      <s:c r="J125" s="19" t="str">
        <s:f>IF($G125="","",SUMPRODUCT(--('Kirjaukset FI'!$J$9:$J$209=$G125),--('Kirjaukset FI'!$A$9:$A$209="KIRJAUS"),--('Kirjaukset FI'!$R$9:$R$209="m²"),'Kirjaukset FI'!$Q$9:$Q$209))</s:f>
        <s:v/>
      </s:c>
      <s:c r="K125" s="20" t="str">
        <s:f>IF($G125="","",SUMPRODUCT(--('Kirjaukset FI'!$J$9:$J$209=$G125),--('Kirjaukset FI'!$A$9:$A$209="KIRJAUS"),--('Kirjaukset FI'!$Q$9:$Q$209=""))+SUMPRODUCT(--('Kirjaukset FI'!$J$9:$J$209=$G125),--('Kirjaukset FI'!$A$9:$A$209="KIRJAUS"),--('Kirjaukset FI'!$Q$9:$Q$209&lt;&gt;""),--('Kirjaukset FI'!$R$9:$R$209="")))</s:f>
        <s:v/>
      </s:c>
    </s:row>
    <s:row r="126" ht="25" customHeight="1">
      <s:c r="A126" s="18" t="str">
        <s:f>IF(AND('Kirjaukset FI'!A126="KIRJAUS",'Kirjaukset FI'!M126&lt;&gt;""),IF(SUMPRODUCT(--('Kirjaukset FI'!$M$9:M126='Kirjaukset FI'!M126),--('Kirjaukset FI'!$A$9:A126="KIRJAUS"))=1,'Kirjaukset FI'!M126,""),"")</s:f>
        <s:v/>
      </s:c>
      <s:c r="B126" s="19" t="str">
        <s:f>IF($A126="","",SUMPRODUCT(--('Kirjaukset FI'!$M$9:$M$209=$A126),--('Kirjaukset FI'!$A$9:$A$209="KIRJAUS"),--('Kirjaukset FI'!$R$9:$R$209="ha"),'Kirjaukset FI'!$Q$9:$Q$209))</s:f>
        <s:v/>
      </s:c>
      <s:c r="C126" s="19" t="str">
        <s:f>IF($A126="","",SUMPRODUCT(--('Kirjaukset FI'!$M$9:$M$209=$A126),--('Kirjaukset FI'!$A$9:$A$209="KIRJAUS"),--('Kirjaukset FI'!$R$9:$R$209="acre"),'Kirjaukset FI'!$Q$9:$Q$209))</s:f>
        <s:v/>
      </s:c>
      <s:c r="D126" s="19" t="str">
        <s:f>IF($A126="","",SUMPRODUCT(--('Kirjaukset FI'!$M$9:$M$209=$A126),--('Kirjaukset FI'!$A$9:$A$209="KIRJAUS"),--('Kirjaukset FI'!$R$9:$R$209="m²"),'Kirjaukset FI'!$Q$9:$Q$209))</s:f>
        <s:v/>
      </s:c>
      <s:c r="E126" s="20" t="str">
        <s:f>IF($A126="","",SUMPRODUCT(--('Kirjaukset FI'!$M$9:$M$209=$A126),--('Kirjaukset FI'!$A$9:$A$209="KIRJAUS"),--('Kirjaukset FI'!$Q$9:$Q$209=""))+SUMPRODUCT(--('Kirjaukset FI'!$M$9:$M$209=$A126),--('Kirjaukset FI'!$A$9:$A$209="KIRJAUS"),--('Kirjaukset FI'!$Q$9:$Q$209&lt;&gt;""),--('Kirjaukset FI'!$R$9:$R$209="")))</s:f>
        <s:v/>
      </s:c>
      <s:c r="F126" s="21" t="n"/>
      <s:c r="G126" s="18" t="str">
        <s:f>IF(AND('Kirjaukset FI'!A126="KIRJAUS",'Kirjaukset FI'!J126&lt;&gt;""),IF(SUMPRODUCT(--('Kirjaukset FI'!$J$9:J126='Kirjaukset FI'!J126),--('Kirjaukset FI'!$A$9:A126="KIRJAUS"))=1,'Kirjaukset FI'!J126,""),"")</s:f>
        <s:v/>
      </s:c>
      <s:c r="H126" s="19" t="str">
        <s:f>IF($G126="","",SUMPRODUCT(--('Kirjaukset FI'!$J$9:$J$209=$G126),--('Kirjaukset FI'!$A$9:$A$209="KIRJAUS"),--('Kirjaukset FI'!$R$9:$R$209="ha"),'Kirjaukset FI'!$Q$9:$Q$209))</s:f>
        <s:v/>
      </s:c>
      <s:c r="I126" s="19" t="str">
        <s:f>IF($G126="","",SUMPRODUCT(--('Kirjaukset FI'!$J$9:$J$209=$G126),--('Kirjaukset FI'!$A$9:$A$209="KIRJAUS"),--('Kirjaukset FI'!$R$9:$R$209="acre"),'Kirjaukset FI'!$Q$9:$Q$209))</s:f>
        <s:v/>
      </s:c>
      <s:c r="J126" s="19" t="str">
        <s:f>IF($G126="","",SUMPRODUCT(--('Kirjaukset FI'!$J$9:$J$209=$G126),--('Kirjaukset FI'!$A$9:$A$209="KIRJAUS"),--('Kirjaukset FI'!$R$9:$R$209="m²"),'Kirjaukset FI'!$Q$9:$Q$209))</s:f>
        <s:v/>
      </s:c>
      <s:c r="K126" s="20" t="str">
        <s:f>IF($G126="","",SUMPRODUCT(--('Kirjaukset FI'!$J$9:$J$209=$G126),--('Kirjaukset FI'!$A$9:$A$209="KIRJAUS"),--('Kirjaukset FI'!$Q$9:$Q$209=""))+SUMPRODUCT(--('Kirjaukset FI'!$J$9:$J$209=$G126),--('Kirjaukset FI'!$A$9:$A$209="KIRJAUS"),--('Kirjaukset FI'!$Q$9:$Q$209&lt;&gt;""),--('Kirjaukset FI'!$R$9:$R$209="")))</s:f>
        <s:v/>
      </s:c>
    </s:row>
    <s:row r="127" ht="25" customHeight="1">
      <s:c r="A127" s="18" t="str">
        <s:f>IF(AND('Kirjaukset FI'!A127="KIRJAUS",'Kirjaukset FI'!M127&lt;&gt;""),IF(SUMPRODUCT(--('Kirjaukset FI'!$M$9:M127='Kirjaukset FI'!M127),--('Kirjaukset FI'!$A$9:A127="KIRJAUS"))=1,'Kirjaukset FI'!M127,""),"")</s:f>
        <s:v/>
      </s:c>
      <s:c r="B127" s="19" t="str">
        <s:f>IF($A127="","",SUMPRODUCT(--('Kirjaukset FI'!$M$9:$M$209=$A127),--('Kirjaukset FI'!$A$9:$A$209="KIRJAUS"),--('Kirjaukset FI'!$R$9:$R$209="ha"),'Kirjaukset FI'!$Q$9:$Q$209))</s:f>
        <s:v/>
      </s:c>
      <s:c r="C127" s="19" t="str">
        <s:f>IF($A127="","",SUMPRODUCT(--('Kirjaukset FI'!$M$9:$M$209=$A127),--('Kirjaukset FI'!$A$9:$A$209="KIRJAUS"),--('Kirjaukset FI'!$R$9:$R$209="acre"),'Kirjaukset FI'!$Q$9:$Q$209))</s:f>
        <s:v/>
      </s:c>
      <s:c r="D127" s="19" t="str">
        <s:f>IF($A127="","",SUMPRODUCT(--('Kirjaukset FI'!$M$9:$M$209=$A127),--('Kirjaukset FI'!$A$9:$A$209="KIRJAUS"),--('Kirjaukset FI'!$R$9:$R$209="m²"),'Kirjaukset FI'!$Q$9:$Q$209))</s:f>
        <s:v/>
      </s:c>
      <s:c r="E127" s="20" t="str">
        <s:f>IF($A127="","",SUMPRODUCT(--('Kirjaukset FI'!$M$9:$M$209=$A127),--('Kirjaukset FI'!$A$9:$A$209="KIRJAUS"),--('Kirjaukset FI'!$Q$9:$Q$209=""))+SUMPRODUCT(--('Kirjaukset FI'!$M$9:$M$209=$A127),--('Kirjaukset FI'!$A$9:$A$209="KIRJAUS"),--('Kirjaukset FI'!$Q$9:$Q$209&lt;&gt;""),--('Kirjaukset FI'!$R$9:$R$209="")))</s:f>
        <s:v/>
      </s:c>
      <s:c r="F127" s="21" t="n"/>
      <s:c r="G127" s="18" t="str">
        <s:f>IF(AND('Kirjaukset FI'!A127="KIRJAUS",'Kirjaukset FI'!J127&lt;&gt;""),IF(SUMPRODUCT(--('Kirjaukset FI'!$J$9:J127='Kirjaukset FI'!J127),--('Kirjaukset FI'!$A$9:A127="KIRJAUS"))=1,'Kirjaukset FI'!J127,""),"")</s:f>
        <s:v/>
      </s:c>
      <s:c r="H127" s="19" t="str">
        <s:f>IF($G127="","",SUMPRODUCT(--('Kirjaukset FI'!$J$9:$J$209=$G127),--('Kirjaukset FI'!$A$9:$A$209="KIRJAUS"),--('Kirjaukset FI'!$R$9:$R$209="ha"),'Kirjaukset FI'!$Q$9:$Q$209))</s:f>
        <s:v/>
      </s:c>
      <s:c r="I127" s="19" t="str">
        <s:f>IF($G127="","",SUMPRODUCT(--('Kirjaukset FI'!$J$9:$J$209=$G127),--('Kirjaukset FI'!$A$9:$A$209="KIRJAUS"),--('Kirjaukset FI'!$R$9:$R$209="acre"),'Kirjaukset FI'!$Q$9:$Q$209))</s:f>
        <s:v/>
      </s:c>
      <s:c r="J127" s="19" t="str">
        <s:f>IF($G127="","",SUMPRODUCT(--('Kirjaukset FI'!$J$9:$J$209=$G127),--('Kirjaukset FI'!$A$9:$A$209="KIRJAUS"),--('Kirjaukset FI'!$R$9:$R$209="m²"),'Kirjaukset FI'!$Q$9:$Q$209))</s:f>
        <s:v/>
      </s:c>
      <s:c r="K127" s="20" t="str">
        <s:f>IF($G127="","",SUMPRODUCT(--('Kirjaukset FI'!$J$9:$J$209=$G127),--('Kirjaukset FI'!$A$9:$A$209="KIRJAUS"),--('Kirjaukset FI'!$Q$9:$Q$209=""))+SUMPRODUCT(--('Kirjaukset FI'!$J$9:$J$209=$G127),--('Kirjaukset FI'!$A$9:$A$209="KIRJAUS"),--('Kirjaukset FI'!$Q$9:$Q$209&lt;&gt;""),--('Kirjaukset FI'!$R$9:$R$209="")))</s:f>
        <s:v/>
      </s:c>
    </s:row>
    <s:row r="128" ht="25" customHeight="1">
      <s:c r="A128" s="18" t="str">
        <s:f>IF(AND('Kirjaukset FI'!A128="KIRJAUS",'Kirjaukset FI'!M128&lt;&gt;""),IF(SUMPRODUCT(--('Kirjaukset FI'!$M$9:M128='Kirjaukset FI'!M128),--('Kirjaukset FI'!$A$9:A128="KIRJAUS"))=1,'Kirjaukset FI'!M128,""),"")</s:f>
        <s:v/>
      </s:c>
      <s:c r="B128" s="19" t="str">
        <s:f>IF($A128="","",SUMPRODUCT(--('Kirjaukset FI'!$M$9:$M$209=$A128),--('Kirjaukset FI'!$A$9:$A$209="KIRJAUS"),--('Kirjaukset FI'!$R$9:$R$209="ha"),'Kirjaukset FI'!$Q$9:$Q$209))</s:f>
        <s:v/>
      </s:c>
      <s:c r="C128" s="19" t="str">
        <s:f>IF($A128="","",SUMPRODUCT(--('Kirjaukset FI'!$M$9:$M$209=$A128),--('Kirjaukset FI'!$A$9:$A$209="KIRJAUS"),--('Kirjaukset FI'!$R$9:$R$209="acre"),'Kirjaukset FI'!$Q$9:$Q$209))</s:f>
        <s:v/>
      </s:c>
      <s:c r="D128" s="19" t="str">
        <s:f>IF($A128="","",SUMPRODUCT(--('Kirjaukset FI'!$M$9:$M$209=$A128),--('Kirjaukset FI'!$A$9:$A$209="KIRJAUS"),--('Kirjaukset FI'!$R$9:$R$209="m²"),'Kirjaukset FI'!$Q$9:$Q$209))</s:f>
        <s:v/>
      </s:c>
      <s:c r="E128" s="20" t="str">
        <s:f>IF($A128="","",SUMPRODUCT(--('Kirjaukset FI'!$M$9:$M$209=$A128),--('Kirjaukset FI'!$A$9:$A$209="KIRJAUS"),--('Kirjaukset FI'!$Q$9:$Q$209=""))+SUMPRODUCT(--('Kirjaukset FI'!$M$9:$M$209=$A128),--('Kirjaukset FI'!$A$9:$A$209="KIRJAUS"),--('Kirjaukset FI'!$Q$9:$Q$209&lt;&gt;""),--('Kirjaukset FI'!$R$9:$R$209="")))</s:f>
        <s:v/>
      </s:c>
      <s:c r="F128" s="21" t="n"/>
      <s:c r="G128" s="18" t="str">
        <s:f>IF(AND('Kirjaukset FI'!A128="KIRJAUS",'Kirjaukset FI'!J128&lt;&gt;""),IF(SUMPRODUCT(--('Kirjaukset FI'!$J$9:J128='Kirjaukset FI'!J128),--('Kirjaukset FI'!$A$9:A128="KIRJAUS"))=1,'Kirjaukset FI'!J128,""),"")</s:f>
        <s:v/>
      </s:c>
      <s:c r="H128" s="19" t="str">
        <s:f>IF($G128="","",SUMPRODUCT(--('Kirjaukset FI'!$J$9:$J$209=$G128),--('Kirjaukset FI'!$A$9:$A$209="KIRJAUS"),--('Kirjaukset FI'!$R$9:$R$209="ha"),'Kirjaukset FI'!$Q$9:$Q$209))</s:f>
        <s:v/>
      </s:c>
      <s:c r="I128" s="19" t="str">
        <s:f>IF($G128="","",SUMPRODUCT(--('Kirjaukset FI'!$J$9:$J$209=$G128),--('Kirjaukset FI'!$A$9:$A$209="KIRJAUS"),--('Kirjaukset FI'!$R$9:$R$209="acre"),'Kirjaukset FI'!$Q$9:$Q$209))</s:f>
        <s:v/>
      </s:c>
      <s:c r="J128" s="19" t="str">
        <s:f>IF($G128="","",SUMPRODUCT(--('Kirjaukset FI'!$J$9:$J$209=$G128),--('Kirjaukset FI'!$A$9:$A$209="KIRJAUS"),--('Kirjaukset FI'!$R$9:$R$209="m²"),'Kirjaukset FI'!$Q$9:$Q$209))</s:f>
        <s:v/>
      </s:c>
      <s:c r="K128" s="20" t="str">
        <s:f>IF($G128="","",SUMPRODUCT(--('Kirjaukset FI'!$J$9:$J$209=$G128),--('Kirjaukset FI'!$A$9:$A$209="KIRJAUS"),--('Kirjaukset FI'!$Q$9:$Q$209=""))+SUMPRODUCT(--('Kirjaukset FI'!$J$9:$J$209=$G128),--('Kirjaukset FI'!$A$9:$A$209="KIRJAUS"),--('Kirjaukset FI'!$Q$9:$Q$209&lt;&gt;""),--('Kirjaukset FI'!$R$9:$R$209="")))</s:f>
        <s:v/>
      </s:c>
    </s:row>
    <s:row r="129" ht="25" customHeight="1">
      <s:c r="A129" s="18" t="str">
        <s:f>IF(AND('Kirjaukset FI'!A129="KIRJAUS",'Kirjaukset FI'!M129&lt;&gt;""),IF(SUMPRODUCT(--('Kirjaukset FI'!$M$9:M129='Kirjaukset FI'!M129),--('Kirjaukset FI'!$A$9:A129="KIRJAUS"))=1,'Kirjaukset FI'!M129,""),"")</s:f>
        <s:v/>
      </s:c>
      <s:c r="B129" s="19" t="str">
        <s:f>IF($A129="","",SUMPRODUCT(--('Kirjaukset FI'!$M$9:$M$209=$A129),--('Kirjaukset FI'!$A$9:$A$209="KIRJAUS"),--('Kirjaukset FI'!$R$9:$R$209="ha"),'Kirjaukset FI'!$Q$9:$Q$209))</s:f>
        <s:v/>
      </s:c>
      <s:c r="C129" s="19" t="str">
        <s:f>IF($A129="","",SUMPRODUCT(--('Kirjaukset FI'!$M$9:$M$209=$A129),--('Kirjaukset FI'!$A$9:$A$209="KIRJAUS"),--('Kirjaukset FI'!$R$9:$R$209="acre"),'Kirjaukset FI'!$Q$9:$Q$209))</s:f>
        <s:v/>
      </s:c>
      <s:c r="D129" s="19" t="str">
        <s:f>IF($A129="","",SUMPRODUCT(--('Kirjaukset FI'!$M$9:$M$209=$A129),--('Kirjaukset FI'!$A$9:$A$209="KIRJAUS"),--('Kirjaukset FI'!$R$9:$R$209="m²"),'Kirjaukset FI'!$Q$9:$Q$209))</s:f>
        <s:v/>
      </s:c>
      <s:c r="E129" s="20" t="str">
        <s:f>IF($A129="","",SUMPRODUCT(--('Kirjaukset FI'!$M$9:$M$209=$A129),--('Kirjaukset FI'!$A$9:$A$209="KIRJAUS"),--('Kirjaukset FI'!$Q$9:$Q$209=""))+SUMPRODUCT(--('Kirjaukset FI'!$M$9:$M$209=$A129),--('Kirjaukset FI'!$A$9:$A$209="KIRJAUS"),--('Kirjaukset FI'!$Q$9:$Q$209&lt;&gt;""),--('Kirjaukset FI'!$R$9:$R$209="")))</s:f>
        <s:v/>
      </s:c>
      <s:c r="F129" s="21" t="n"/>
      <s:c r="G129" s="18" t="str">
        <s:f>IF(AND('Kirjaukset FI'!A129="KIRJAUS",'Kirjaukset FI'!J129&lt;&gt;""),IF(SUMPRODUCT(--('Kirjaukset FI'!$J$9:J129='Kirjaukset FI'!J129),--('Kirjaukset FI'!$A$9:A129="KIRJAUS"))=1,'Kirjaukset FI'!J129,""),"")</s:f>
        <s:v/>
      </s:c>
      <s:c r="H129" s="19" t="str">
        <s:f>IF($G129="","",SUMPRODUCT(--('Kirjaukset FI'!$J$9:$J$209=$G129),--('Kirjaukset FI'!$A$9:$A$209="KIRJAUS"),--('Kirjaukset FI'!$R$9:$R$209="ha"),'Kirjaukset FI'!$Q$9:$Q$209))</s:f>
        <s:v/>
      </s:c>
      <s:c r="I129" s="19" t="str">
        <s:f>IF($G129="","",SUMPRODUCT(--('Kirjaukset FI'!$J$9:$J$209=$G129),--('Kirjaukset FI'!$A$9:$A$209="KIRJAUS"),--('Kirjaukset FI'!$R$9:$R$209="acre"),'Kirjaukset FI'!$Q$9:$Q$209))</s:f>
        <s:v/>
      </s:c>
      <s:c r="J129" s="19" t="str">
        <s:f>IF($G129="","",SUMPRODUCT(--('Kirjaukset FI'!$J$9:$J$209=$G129),--('Kirjaukset FI'!$A$9:$A$209="KIRJAUS"),--('Kirjaukset FI'!$R$9:$R$209="m²"),'Kirjaukset FI'!$Q$9:$Q$209))</s:f>
        <s:v/>
      </s:c>
      <s:c r="K129" s="20" t="str">
        <s:f>IF($G129="","",SUMPRODUCT(--('Kirjaukset FI'!$J$9:$J$209=$G129),--('Kirjaukset FI'!$A$9:$A$209="KIRJAUS"),--('Kirjaukset FI'!$Q$9:$Q$209=""))+SUMPRODUCT(--('Kirjaukset FI'!$J$9:$J$209=$G129),--('Kirjaukset FI'!$A$9:$A$209="KIRJAUS"),--('Kirjaukset FI'!$Q$9:$Q$209&lt;&gt;""),--('Kirjaukset FI'!$R$9:$R$209="")))</s:f>
        <s:v/>
      </s:c>
    </s:row>
    <s:row r="130" ht="25" customHeight="1">
      <s:c r="A130" s="18" t="str">
        <s:f>IF(AND('Kirjaukset FI'!A130="KIRJAUS",'Kirjaukset FI'!M130&lt;&gt;""),IF(SUMPRODUCT(--('Kirjaukset FI'!$M$9:M130='Kirjaukset FI'!M130),--('Kirjaukset FI'!$A$9:A130="KIRJAUS"))=1,'Kirjaukset FI'!M130,""),"")</s:f>
        <s:v/>
      </s:c>
      <s:c r="B130" s="19" t="str">
        <s:f>IF($A130="","",SUMPRODUCT(--('Kirjaukset FI'!$M$9:$M$209=$A130),--('Kirjaukset FI'!$A$9:$A$209="KIRJAUS"),--('Kirjaukset FI'!$R$9:$R$209="ha"),'Kirjaukset FI'!$Q$9:$Q$209))</s:f>
        <s:v/>
      </s:c>
      <s:c r="C130" s="19" t="str">
        <s:f>IF($A130="","",SUMPRODUCT(--('Kirjaukset FI'!$M$9:$M$209=$A130),--('Kirjaukset FI'!$A$9:$A$209="KIRJAUS"),--('Kirjaukset FI'!$R$9:$R$209="acre"),'Kirjaukset FI'!$Q$9:$Q$209))</s:f>
        <s:v/>
      </s:c>
      <s:c r="D130" s="19" t="str">
        <s:f>IF($A130="","",SUMPRODUCT(--('Kirjaukset FI'!$M$9:$M$209=$A130),--('Kirjaukset FI'!$A$9:$A$209="KIRJAUS"),--('Kirjaukset FI'!$R$9:$R$209="m²"),'Kirjaukset FI'!$Q$9:$Q$209))</s:f>
        <s:v/>
      </s:c>
      <s:c r="E130" s="20" t="str">
        <s:f>IF($A130="","",SUMPRODUCT(--('Kirjaukset FI'!$M$9:$M$209=$A130),--('Kirjaukset FI'!$A$9:$A$209="KIRJAUS"),--('Kirjaukset FI'!$Q$9:$Q$209=""))+SUMPRODUCT(--('Kirjaukset FI'!$M$9:$M$209=$A130),--('Kirjaukset FI'!$A$9:$A$209="KIRJAUS"),--('Kirjaukset FI'!$Q$9:$Q$209&lt;&gt;""),--('Kirjaukset FI'!$R$9:$R$209="")))</s:f>
        <s:v/>
      </s:c>
      <s:c r="F130" s="21" t="n"/>
      <s:c r="G130" s="18" t="str">
        <s:f>IF(AND('Kirjaukset FI'!A130="KIRJAUS",'Kirjaukset FI'!J130&lt;&gt;""),IF(SUMPRODUCT(--('Kirjaukset FI'!$J$9:J130='Kirjaukset FI'!J130),--('Kirjaukset FI'!$A$9:A130="KIRJAUS"))=1,'Kirjaukset FI'!J130,""),"")</s:f>
        <s:v/>
      </s:c>
      <s:c r="H130" s="19" t="str">
        <s:f>IF($G130="","",SUMPRODUCT(--('Kirjaukset FI'!$J$9:$J$209=$G130),--('Kirjaukset FI'!$A$9:$A$209="KIRJAUS"),--('Kirjaukset FI'!$R$9:$R$209="ha"),'Kirjaukset FI'!$Q$9:$Q$209))</s:f>
        <s:v/>
      </s:c>
      <s:c r="I130" s="19" t="str">
        <s:f>IF($G130="","",SUMPRODUCT(--('Kirjaukset FI'!$J$9:$J$209=$G130),--('Kirjaukset FI'!$A$9:$A$209="KIRJAUS"),--('Kirjaukset FI'!$R$9:$R$209="acre"),'Kirjaukset FI'!$Q$9:$Q$209))</s:f>
        <s:v/>
      </s:c>
      <s:c r="J130" s="19" t="str">
        <s:f>IF($G130="","",SUMPRODUCT(--('Kirjaukset FI'!$J$9:$J$209=$G130),--('Kirjaukset FI'!$A$9:$A$209="KIRJAUS"),--('Kirjaukset FI'!$R$9:$R$209="m²"),'Kirjaukset FI'!$Q$9:$Q$209))</s:f>
        <s:v/>
      </s:c>
      <s:c r="K130" s="20" t="str">
        <s:f>IF($G130="","",SUMPRODUCT(--('Kirjaukset FI'!$J$9:$J$209=$G130),--('Kirjaukset FI'!$A$9:$A$209="KIRJAUS"),--('Kirjaukset FI'!$Q$9:$Q$209=""))+SUMPRODUCT(--('Kirjaukset FI'!$J$9:$J$209=$G130),--('Kirjaukset FI'!$A$9:$A$209="KIRJAUS"),--('Kirjaukset FI'!$Q$9:$Q$209&lt;&gt;""),--('Kirjaukset FI'!$R$9:$R$209="")))</s:f>
        <s:v/>
      </s:c>
    </s:row>
    <s:row r="131" ht="25" customHeight="1">
      <s:c r="A131" s="18" t="str">
        <s:f>IF(AND('Kirjaukset FI'!A131="KIRJAUS",'Kirjaukset FI'!M131&lt;&gt;""),IF(SUMPRODUCT(--('Kirjaukset FI'!$M$9:M131='Kirjaukset FI'!M131),--('Kirjaukset FI'!$A$9:A131="KIRJAUS"))=1,'Kirjaukset FI'!M131,""),"")</s:f>
        <s:v/>
      </s:c>
      <s:c r="B131" s="19" t="str">
        <s:f>IF($A131="","",SUMPRODUCT(--('Kirjaukset FI'!$M$9:$M$209=$A131),--('Kirjaukset FI'!$A$9:$A$209="KIRJAUS"),--('Kirjaukset FI'!$R$9:$R$209="ha"),'Kirjaukset FI'!$Q$9:$Q$209))</s:f>
        <s:v/>
      </s:c>
      <s:c r="C131" s="19" t="str">
        <s:f>IF($A131="","",SUMPRODUCT(--('Kirjaukset FI'!$M$9:$M$209=$A131),--('Kirjaukset FI'!$A$9:$A$209="KIRJAUS"),--('Kirjaukset FI'!$R$9:$R$209="acre"),'Kirjaukset FI'!$Q$9:$Q$209))</s:f>
        <s:v/>
      </s:c>
      <s:c r="D131" s="19" t="str">
        <s:f>IF($A131="","",SUMPRODUCT(--('Kirjaukset FI'!$M$9:$M$209=$A131),--('Kirjaukset FI'!$A$9:$A$209="KIRJAUS"),--('Kirjaukset FI'!$R$9:$R$209="m²"),'Kirjaukset FI'!$Q$9:$Q$209))</s:f>
        <s:v/>
      </s:c>
      <s:c r="E131" s="20" t="str">
        <s:f>IF($A131="","",SUMPRODUCT(--('Kirjaukset FI'!$M$9:$M$209=$A131),--('Kirjaukset FI'!$A$9:$A$209="KIRJAUS"),--('Kirjaukset FI'!$Q$9:$Q$209=""))+SUMPRODUCT(--('Kirjaukset FI'!$M$9:$M$209=$A131),--('Kirjaukset FI'!$A$9:$A$209="KIRJAUS"),--('Kirjaukset FI'!$Q$9:$Q$209&lt;&gt;""),--('Kirjaukset FI'!$R$9:$R$209="")))</s:f>
        <s:v/>
      </s:c>
      <s:c r="F131" s="21" t="n"/>
      <s:c r="G131" s="18" t="str">
        <s:f>IF(AND('Kirjaukset FI'!A131="KIRJAUS",'Kirjaukset FI'!J131&lt;&gt;""),IF(SUMPRODUCT(--('Kirjaukset FI'!$J$9:J131='Kirjaukset FI'!J131),--('Kirjaukset FI'!$A$9:A131="KIRJAUS"))=1,'Kirjaukset FI'!J131,""),"")</s:f>
        <s:v/>
      </s:c>
      <s:c r="H131" s="19" t="str">
        <s:f>IF($G131="","",SUMPRODUCT(--('Kirjaukset FI'!$J$9:$J$209=$G131),--('Kirjaukset FI'!$A$9:$A$209="KIRJAUS"),--('Kirjaukset FI'!$R$9:$R$209="ha"),'Kirjaukset FI'!$Q$9:$Q$209))</s:f>
        <s:v/>
      </s:c>
      <s:c r="I131" s="19" t="str">
        <s:f>IF($G131="","",SUMPRODUCT(--('Kirjaukset FI'!$J$9:$J$209=$G131),--('Kirjaukset FI'!$A$9:$A$209="KIRJAUS"),--('Kirjaukset FI'!$R$9:$R$209="acre"),'Kirjaukset FI'!$Q$9:$Q$209))</s:f>
        <s:v/>
      </s:c>
      <s:c r="J131" s="19" t="str">
        <s:f>IF($G131="","",SUMPRODUCT(--('Kirjaukset FI'!$J$9:$J$209=$G131),--('Kirjaukset FI'!$A$9:$A$209="KIRJAUS"),--('Kirjaukset FI'!$R$9:$R$209="m²"),'Kirjaukset FI'!$Q$9:$Q$209))</s:f>
        <s:v/>
      </s:c>
      <s:c r="K131" s="20" t="str">
        <s:f>IF($G131="","",SUMPRODUCT(--('Kirjaukset FI'!$J$9:$J$209=$G131),--('Kirjaukset FI'!$A$9:$A$209="KIRJAUS"),--('Kirjaukset FI'!$Q$9:$Q$209=""))+SUMPRODUCT(--('Kirjaukset FI'!$J$9:$J$209=$G131),--('Kirjaukset FI'!$A$9:$A$209="KIRJAUS"),--('Kirjaukset FI'!$Q$9:$Q$209&lt;&gt;""),--('Kirjaukset FI'!$R$9:$R$209="")))</s:f>
        <s:v/>
      </s:c>
    </s:row>
    <s:row r="132" ht="25" customHeight="1">
      <s:c r="A132" s="18" t="str">
        <s:f>IF(AND('Kirjaukset FI'!A132="KIRJAUS",'Kirjaukset FI'!M132&lt;&gt;""),IF(SUMPRODUCT(--('Kirjaukset FI'!$M$9:M132='Kirjaukset FI'!M132),--('Kirjaukset FI'!$A$9:A132="KIRJAUS"))=1,'Kirjaukset FI'!M132,""),"")</s:f>
        <s:v/>
      </s:c>
      <s:c r="B132" s="19" t="str">
        <s:f>IF($A132="","",SUMPRODUCT(--('Kirjaukset FI'!$M$9:$M$209=$A132),--('Kirjaukset FI'!$A$9:$A$209="KIRJAUS"),--('Kirjaukset FI'!$R$9:$R$209="ha"),'Kirjaukset FI'!$Q$9:$Q$209))</s:f>
        <s:v/>
      </s:c>
      <s:c r="C132" s="19" t="str">
        <s:f>IF($A132="","",SUMPRODUCT(--('Kirjaukset FI'!$M$9:$M$209=$A132),--('Kirjaukset FI'!$A$9:$A$209="KIRJAUS"),--('Kirjaukset FI'!$R$9:$R$209="acre"),'Kirjaukset FI'!$Q$9:$Q$209))</s:f>
        <s:v/>
      </s:c>
      <s:c r="D132" s="19" t="str">
        <s:f>IF($A132="","",SUMPRODUCT(--('Kirjaukset FI'!$M$9:$M$209=$A132),--('Kirjaukset FI'!$A$9:$A$209="KIRJAUS"),--('Kirjaukset FI'!$R$9:$R$209="m²"),'Kirjaukset FI'!$Q$9:$Q$209))</s:f>
        <s:v/>
      </s:c>
      <s:c r="E132" s="20" t="str">
        <s:f>IF($A132="","",SUMPRODUCT(--('Kirjaukset FI'!$M$9:$M$209=$A132),--('Kirjaukset FI'!$A$9:$A$209="KIRJAUS"),--('Kirjaukset FI'!$Q$9:$Q$209=""))+SUMPRODUCT(--('Kirjaukset FI'!$M$9:$M$209=$A132),--('Kirjaukset FI'!$A$9:$A$209="KIRJAUS"),--('Kirjaukset FI'!$Q$9:$Q$209&lt;&gt;""),--('Kirjaukset FI'!$R$9:$R$209="")))</s:f>
        <s:v/>
      </s:c>
      <s:c r="F132" s="21" t="n"/>
      <s:c r="G132" s="18" t="str">
        <s:f>IF(AND('Kirjaukset FI'!A132="KIRJAUS",'Kirjaukset FI'!J132&lt;&gt;""),IF(SUMPRODUCT(--('Kirjaukset FI'!$J$9:J132='Kirjaukset FI'!J132),--('Kirjaukset FI'!$A$9:A132="KIRJAUS"))=1,'Kirjaukset FI'!J132,""),"")</s:f>
        <s:v/>
      </s:c>
      <s:c r="H132" s="19" t="str">
        <s:f>IF($G132="","",SUMPRODUCT(--('Kirjaukset FI'!$J$9:$J$209=$G132),--('Kirjaukset FI'!$A$9:$A$209="KIRJAUS"),--('Kirjaukset FI'!$R$9:$R$209="ha"),'Kirjaukset FI'!$Q$9:$Q$209))</s:f>
        <s:v/>
      </s:c>
      <s:c r="I132" s="19" t="str">
        <s:f>IF($G132="","",SUMPRODUCT(--('Kirjaukset FI'!$J$9:$J$209=$G132),--('Kirjaukset FI'!$A$9:$A$209="KIRJAUS"),--('Kirjaukset FI'!$R$9:$R$209="acre"),'Kirjaukset FI'!$Q$9:$Q$209))</s:f>
        <s:v/>
      </s:c>
      <s:c r="J132" s="19" t="str">
        <s:f>IF($G132="","",SUMPRODUCT(--('Kirjaukset FI'!$J$9:$J$209=$G132),--('Kirjaukset FI'!$A$9:$A$209="KIRJAUS"),--('Kirjaukset FI'!$R$9:$R$209="m²"),'Kirjaukset FI'!$Q$9:$Q$209))</s:f>
        <s:v/>
      </s:c>
      <s:c r="K132" s="20" t="str">
        <s:f>IF($G132="","",SUMPRODUCT(--('Kirjaukset FI'!$J$9:$J$209=$G132),--('Kirjaukset FI'!$A$9:$A$209="KIRJAUS"),--('Kirjaukset FI'!$Q$9:$Q$209=""))+SUMPRODUCT(--('Kirjaukset FI'!$J$9:$J$209=$G132),--('Kirjaukset FI'!$A$9:$A$209="KIRJAUS"),--('Kirjaukset FI'!$Q$9:$Q$209&lt;&gt;""),--('Kirjaukset FI'!$R$9:$R$209="")))</s:f>
        <s:v/>
      </s:c>
    </s:row>
    <s:row r="133" ht="25" customHeight="1">
      <s:c r="A133" s="18" t="str">
        <s:f>IF(AND('Kirjaukset FI'!A133="KIRJAUS",'Kirjaukset FI'!M133&lt;&gt;""),IF(SUMPRODUCT(--('Kirjaukset FI'!$M$9:M133='Kirjaukset FI'!M133),--('Kirjaukset FI'!$A$9:A133="KIRJAUS"))=1,'Kirjaukset FI'!M133,""),"")</s:f>
        <s:v/>
      </s:c>
      <s:c r="B133" s="19" t="str">
        <s:f>IF($A133="","",SUMPRODUCT(--('Kirjaukset FI'!$M$9:$M$209=$A133),--('Kirjaukset FI'!$A$9:$A$209="KIRJAUS"),--('Kirjaukset FI'!$R$9:$R$209="ha"),'Kirjaukset FI'!$Q$9:$Q$209))</s:f>
        <s:v/>
      </s:c>
      <s:c r="C133" s="19" t="str">
        <s:f>IF($A133="","",SUMPRODUCT(--('Kirjaukset FI'!$M$9:$M$209=$A133),--('Kirjaukset FI'!$A$9:$A$209="KIRJAUS"),--('Kirjaukset FI'!$R$9:$R$209="acre"),'Kirjaukset FI'!$Q$9:$Q$209))</s:f>
        <s:v/>
      </s:c>
      <s:c r="D133" s="19" t="str">
        <s:f>IF($A133="","",SUMPRODUCT(--('Kirjaukset FI'!$M$9:$M$209=$A133),--('Kirjaukset FI'!$A$9:$A$209="KIRJAUS"),--('Kirjaukset FI'!$R$9:$R$209="m²"),'Kirjaukset FI'!$Q$9:$Q$209))</s:f>
        <s:v/>
      </s:c>
      <s:c r="E133" s="20" t="str">
        <s:f>IF($A133="","",SUMPRODUCT(--('Kirjaukset FI'!$M$9:$M$209=$A133),--('Kirjaukset FI'!$A$9:$A$209="KIRJAUS"),--('Kirjaukset FI'!$Q$9:$Q$209=""))+SUMPRODUCT(--('Kirjaukset FI'!$M$9:$M$209=$A133),--('Kirjaukset FI'!$A$9:$A$209="KIRJAUS"),--('Kirjaukset FI'!$Q$9:$Q$209&lt;&gt;""),--('Kirjaukset FI'!$R$9:$R$209="")))</s:f>
        <s:v/>
      </s:c>
      <s:c r="F133" s="21" t="n"/>
      <s:c r="G133" s="18" t="str">
        <s:f>IF(AND('Kirjaukset FI'!A133="KIRJAUS",'Kirjaukset FI'!J133&lt;&gt;""),IF(SUMPRODUCT(--('Kirjaukset FI'!$J$9:J133='Kirjaukset FI'!J133),--('Kirjaukset FI'!$A$9:A133="KIRJAUS"))=1,'Kirjaukset FI'!J133,""),"")</s:f>
        <s:v/>
      </s:c>
      <s:c r="H133" s="19" t="str">
        <s:f>IF($G133="","",SUMPRODUCT(--('Kirjaukset FI'!$J$9:$J$209=$G133),--('Kirjaukset FI'!$A$9:$A$209="KIRJAUS"),--('Kirjaukset FI'!$R$9:$R$209="ha"),'Kirjaukset FI'!$Q$9:$Q$209))</s:f>
        <s:v/>
      </s:c>
      <s:c r="I133" s="19" t="str">
        <s:f>IF($G133="","",SUMPRODUCT(--('Kirjaukset FI'!$J$9:$J$209=$G133),--('Kirjaukset FI'!$A$9:$A$209="KIRJAUS"),--('Kirjaukset FI'!$R$9:$R$209="acre"),'Kirjaukset FI'!$Q$9:$Q$209))</s:f>
        <s:v/>
      </s:c>
      <s:c r="J133" s="19" t="str">
        <s:f>IF($G133="","",SUMPRODUCT(--('Kirjaukset FI'!$J$9:$J$209=$G133),--('Kirjaukset FI'!$A$9:$A$209="KIRJAUS"),--('Kirjaukset FI'!$R$9:$R$209="m²"),'Kirjaukset FI'!$Q$9:$Q$209))</s:f>
        <s:v/>
      </s:c>
      <s:c r="K133" s="20" t="str">
        <s:f>IF($G133="","",SUMPRODUCT(--('Kirjaukset FI'!$J$9:$J$209=$G133),--('Kirjaukset FI'!$A$9:$A$209="KIRJAUS"),--('Kirjaukset FI'!$Q$9:$Q$209=""))+SUMPRODUCT(--('Kirjaukset FI'!$J$9:$J$209=$G133),--('Kirjaukset FI'!$A$9:$A$209="KIRJAUS"),--('Kirjaukset FI'!$Q$9:$Q$209&lt;&gt;""),--('Kirjaukset FI'!$R$9:$R$209="")))</s:f>
        <s:v/>
      </s:c>
    </s:row>
    <s:row r="134" ht="25" customHeight="1">
      <s:c r="A134" s="18" t="str">
        <s:f>IF(AND('Kirjaukset FI'!A134="KIRJAUS",'Kirjaukset FI'!M134&lt;&gt;""),IF(SUMPRODUCT(--('Kirjaukset FI'!$M$9:M134='Kirjaukset FI'!M134),--('Kirjaukset FI'!$A$9:A134="KIRJAUS"))=1,'Kirjaukset FI'!M134,""),"")</s:f>
        <s:v/>
      </s:c>
      <s:c r="B134" s="19" t="str">
        <s:f>IF($A134="","",SUMPRODUCT(--('Kirjaukset FI'!$M$9:$M$209=$A134),--('Kirjaukset FI'!$A$9:$A$209="KIRJAUS"),--('Kirjaukset FI'!$R$9:$R$209="ha"),'Kirjaukset FI'!$Q$9:$Q$209))</s:f>
        <s:v/>
      </s:c>
      <s:c r="C134" s="19" t="str">
        <s:f>IF($A134="","",SUMPRODUCT(--('Kirjaukset FI'!$M$9:$M$209=$A134),--('Kirjaukset FI'!$A$9:$A$209="KIRJAUS"),--('Kirjaukset FI'!$R$9:$R$209="acre"),'Kirjaukset FI'!$Q$9:$Q$209))</s:f>
        <s:v/>
      </s:c>
      <s:c r="D134" s="19" t="str">
        <s:f>IF($A134="","",SUMPRODUCT(--('Kirjaukset FI'!$M$9:$M$209=$A134),--('Kirjaukset FI'!$A$9:$A$209="KIRJAUS"),--('Kirjaukset FI'!$R$9:$R$209="m²"),'Kirjaukset FI'!$Q$9:$Q$209))</s:f>
        <s:v/>
      </s:c>
      <s:c r="E134" s="20" t="str">
        <s:f>IF($A134="","",SUMPRODUCT(--('Kirjaukset FI'!$M$9:$M$209=$A134),--('Kirjaukset FI'!$A$9:$A$209="KIRJAUS"),--('Kirjaukset FI'!$Q$9:$Q$209=""))+SUMPRODUCT(--('Kirjaukset FI'!$M$9:$M$209=$A134),--('Kirjaukset FI'!$A$9:$A$209="KIRJAUS"),--('Kirjaukset FI'!$Q$9:$Q$209&lt;&gt;""),--('Kirjaukset FI'!$R$9:$R$209="")))</s:f>
        <s:v/>
      </s:c>
      <s:c r="F134" s="21" t="n"/>
      <s:c r="G134" s="18" t="str">
        <s:f>IF(AND('Kirjaukset FI'!A134="KIRJAUS",'Kirjaukset FI'!J134&lt;&gt;""),IF(SUMPRODUCT(--('Kirjaukset FI'!$J$9:J134='Kirjaukset FI'!J134),--('Kirjaukset FI'!$A$9:A134="KIRJAUS"))=1,'Kirjaukset FI'!J134,""),"")</s:f>
        <s:v/>
      </s:c>
      <s:c r="H134" s="19" t="str">
        <s:f>IF($G134="","",SUMPRODUCT(--('Kirjaukset FI'!$J$9:$J$209=$G134),--('Kirjaukset FI'!$A$9:$A$209="KIRJAUS"),--('Kirjaukset FI'!$R$9:$R$209="ha"),'Kirjaukset FI'!$Q$9:$Q$209))</s:f>
        <s:v/>
      </s:c>
      <s:c r="I134" s="19" t="str">
        <s:f>IF($G134="","",SUMPRODUCT(--('Kirjaukset FI'!$J$9:$J$209=$G134),--('Kirjaukset FI'!$A$9:$A$209="KIRJAUS"),--('Kirjaukset FI'!$R$9:$R$209="acre"),'Kirjaukset FI'!$Q$9:$Q$209))</s:f>
        <s:v/>
      </s:c>
      <s:c r="J134" s="19" t="str">
        <s:f>IF($G134="","",SUMPRODUCT(--('Kirjaukset FI'!$J$9:$J$209=$G134),--('Kirjaukset FI'!$A$9:$A$209="KIRJAUS"),--('Kirjaukset FI'!$R$9:$R$209="m²"),'Kirjaukset FI'!$Q$9:$Q$209))</s:f>
        <s:v/>
      </s:c>
      <s:c r="K134" s="20" t="str">
        <s:f>IF($G134="","",SUMPRODUCT(--('Kirjaukset FI'!$J$9:$J$209=$G134),--('Kirjaukset FI'!$A$9:$A$209="KIRJAUS"),--('Kirjaukset FI'!$Q$9:$Q$209=""))+SUMPRODUCT(--('Kirjaukset FI'!$J$9:$J$209=$G134),--('Kirjaukset FI'!$A$9:$A$209="KIRJAUS"),--('Kirjaukset FI'!$Q$9:$Q$209&lt;&gt;""),--('Kirjaukset FI'!$R$9:$R$209="")))</s:f>
        <s:v/>
      </s:c>
    </s:row>
    <s:row r="135" ht="25" customHeight="1">
      <s:c r="A135" s="18" t="str">
        <s:f>IF(AND('Kirjaukset FI'!A135="KIRJAUS",'Kirjaukset FI'!M135&lt;&gt;""),IF(SUMPRODUCT(--('Kirjaukset FI'!$M$9:M135='Kirjaukset FI'!M135),--('Kirjaukset FI'!$A$9:A135="KIRJAUS"))=1,'Kirjaukset FI'!M135,""),"")</s:f>
        <s:v/>
      </s:c>
      <s:c r="B135" s="19" t="str">
        <s:f>IF($A135="","",SUMPRODUCT(--('Kirjaukset FI'!$M$9:$M$209=$A135),--('Kirjaukset FI'!$A$9:$A$209="KIRJAUS"),--('Kirjaukset FI'!$R$9:$R$209="ha"),'Kirjaukset FI'!$Q$9:$Q$209))</s:f>
        <s:v/>
      </s:c>
      <s:c r="C135" s="19" t="str">
        <s:f>IF($A135="","",SUMPRODUCT(--('Kirjaukset FI'!$M$9:$M$209=$A135),--('Kirjaukset FI'!$A$9:$A$209="KIRJAUS"),--('Kirjaukset FI'!$R$9:$R$209="acre"),'Kirjaukset FI'!$Q$9:$Q$209))</s:f>
        <s:v/>
      </s:c>
      <s:c r="D135" s="19" t="str">
        <s:f>IF($A135="","",SUMPRODUCT(--('Kirjaukset FI'!$M$9:$M$209=$A135),--('Kirjaukset FI'!$A$9:$A$209="KIRJAUS"),--('Kirjaukset FI'!$R$9:$R$209="m²"),'Kirjaukset FI'!$Q$9:$Q$209))</s:f>
        <s:v/>
      </s:c>
      <s:c r="E135" s="20" t="str">
        <s:f>IF($A135="","",SUMPRODUCT(--('Kirjaukset FI'!$M$9:$M$209=$A135),--('Kirjaukset FI'!$A$9:$A$209="KIRJAUS"),--('Kirjaukset FI'!$Q$9:$Q$209=""))+SUMPRODUCT(--('Kirjaukset FI'!$M$9:$M$209=$A135),--('Kirjaukset FI'!$A$9:$A$209="KIRJAUS"),--('Kirjaukset FI'!$Q$9:$Q$209&lt;&gt;""),--('Kirjaukset FI'!$R$9:$R$209="")))</s:f>
        <s:v/>
      </s:c>
      <s:c r="F135" s="21" t="n"/>
      <s:c r="G135" s="18" t="str">
        <s:f>IF(AND('Kirjaukset FI'!A135="KIRJAUS",'Kirjaukset FI'!J135&lt;&gt;""),IF(SUMPRODUCT(--('Kirjaukset FI'!$J$9:J135='Kirjaukset FI'!J135),--('Kirjaukset FI'!$A$9:A135="KIRJAUS"))=1,'Kirjaukset FI'!J135,""),"")</s:f>
        <s:v/>
      </s:c>
      <s:c r="H135" s="19" t="str">
        <s:f>IF($G135="","",SUMPRODUCT(--('Kirjaukset FI'!$J$9:$J$209=$G135),--('Kirjaukset FI'!$A$9:$A$209="KIRJAUS"),--('Kirjaukset FI'!$R$9:$R$209="ha"),'Kirjaukset FI'!$Q$9:$Q$209))</s:f>
        <s:v/>
      </s:c>
      <s:c r="I135" s="19" t="str">
        <s:f>IF($G135="","",SUMPRODUCT(--('Kirjaukset FI'!$J$9:$J$209=$G135),--('Kirjaukset FI'!$A$9:$A$209="KIRJAUS"),--('Kirjaukset FI'!$R$9:$R$209="acre"),'Kirjaukset FI'!$Q$9:$Q$209))</s:f>
        <s:v/>
      </s:c>
      <s:c r="J135" s="19" t="str">
        <s:f>IF($G135="","",SUMPRODUCT(--('Kirjaukset FI'!$J$9:$J$209=$G135),--('Kirjaukset FI'!$A$9:$A$209="KIRJAUS"),--('Kirjaukset FI'!$R$9:$R$209="m²"),'Kirjaukset FI'!$Q$9:$Q$209))</s:f>
        <s:v/>
      </s:c>
      <s:c r="K135" s="20" t="str">
        <s:f>IF($G135="","",SUMPRODUCT(--('Kirjaukset FI'!$J$9:$J$209=$G135),--('Kirjaukset FI'!$A$9:$A$209="KIRJAUS"),--('Kirjaukset FI'!$Q$9:$Q$209=""))+SUMPRODUCT(--('Kirjaukset FI'!$J$9:$J$209=$G135),--('Kirjaukset FI'!$A$9:$A$209="KIRJAUS"),--('Kirjaukset FI'!$Q$9:$Q$209&lt;&gt;""),--('Kirjaukset FI'!$R$9:$R$209="")))</s:f>
        <s:v/>
      </s:c>
    </s:row>
    <s:row r="136" ht="25" customHeight="1">
      <s:c r="A136" s="18" t="str">
        <s:f>IF(AND('Kirjaukset FI'!A136="KIRJAUS",'Kirjaukset FI'!M136&lt;&gt;""),IF(SUMPRODUCT(--('Kirjaukset FI'!$M$9:M136='Kirjaukset FI'!M136),--('Kirjaukset FI'!$A$9:A136="KIRJAUS"))=1,'Kirjaukset FI'!M136,""),"")</s:f>
        <s:v/>
      </s:c>
      <s:c r="B136" s="19" t="str">
        <s:f>IF($A136="","",SUMPRODUCT(--('Kirjaukset FI'!$M$9:$M$209=$A136),--('Kirjaukset FI'!$A$9:$A$209="KIRJAUS"),--('Kirjaukset FI'!$R$9:$R$209="ha"),'Kirjaukset FI'!$Q$9:$Q$209))</s:f>
        <s:v/>
      </s:c>
      <s:c r="C136" s="19" t="str">
        <s:f>IF($A136="","",SUMPRODUCT(--('Kirjaukset FI'!$M$9:$M$209=$A136),--('Kirjaukset FI'!$A$9:$A$209="KIRJAUS"),--('Kirjaukset FI'!$R$9:$R$209="acre"),'Kirjaukset FI'!$Q$9:$Q$209))</s:f>
        <s:v/>
      </s:c>
      <s:c r="D136" s="19" t="str">
        <s:f>IF($A136="","",SUMPRODUCT(--('Kirjaukset FI'!$M$9:$M$209=$A136),--('Kirjaukset FI'!$A$9:$A$209="KIRJAUS"),--('Kirjaukset FI'!$R$9:$R$209="m²"),'Kirjaukset FI'!$Q$9:$Q$209))</s:f>
        <s:v/>
      </s:c>
      <s:c r="E136" s="20" t="str">
        <s:f>IF($A136="","",SUMPRODUCT(--('Kirjaukset FI'!$M$9:$M$209=$A136),--('Kirjaukset FI'!$A$9:$A$209="KIRJAUS"),--('Kirjaukset FI'!$Q$9:$Q$209=""))+SUMPRODUCT(--('Kirjaukset FI'!$M$9:$M$209=$A136),--('Kirjaukset FI'!$A$9:$A$209="KIRJAUS"),--('Kirjaukset FI'!$Q$9:$Q$209&lt;&gt;""),--('Kirjaukset FI'!$R$9:$R$209="")))</s:f>
        <s:v/>
      </s:c>
      <s:c r="F136" s="21" t="n"/>
      <s:c r="G136" s="18" t="str">
        <s:f>IF(AND('Kirjaukset FI'!A136="KIRJAUS",'Kirjaukset FI'!J136&lt;&gt;""),IF(SUMPRODUCT(--('Kirjaukset FI'!$J$9:J136='Kirjaukset FI'!J136),--('Kirjaukset FI'!$A$9:A136="KIRJAUS"))=1,'Kirjaukset FI'!J136,""),"")</s:f>
        <s:v/>
      </s:c>
      <s:c r="H136" s="19" t="str">
        <s:f>IF($G136="","",SUMPRODUCT(--('Kirjaukset FI'!$J$9:$J$209=$G136),--('Kirjaukset FI'!$A$9:$A$209="KIRJAUS"),--('Kirjaukset FI'!$R$9:$R$209="ha"),'Kirjaukset FI'!$Q$9:$Q$209))</s:f>
        <s:v/>
      </s:c>
      <s:c r="I136" s="19" t="str">
        <s:f>IF($G136="","",SUMPRODUCT(--('Kirjaukset FI'!$J$9:$J$209=$G136),--('Kirjaukset FI'!$A$9:$A$209="KIRJAUS"),--('Kirjaukset FI'!$R$9:$R$209="acre"),'Kirjaukset FI'!$Q$9:$Q$209))</s:f>
        <s:v/>
      </s:c>
      <s:c r="J136" s="19" t="str">
        <s:f>IF($G136="","",SUMPRODUCT(--('Kirjaukset FI'!$J$9:$J$209=$G136),--('Kirjaukset FI'!$A$9:$A$209="KIRJAUS"),--('Kirjaukset FI'!$R$9:$R$209="m²"),'Kirjaukset FI'!$Q$9:$Q$209))</s:f>
        <s:v/>
      </s:c>
      <s:c r="K136" s="20" t="str">
        <s:f>IF($G136="","",SUMPRODUCT(--('Kirjaukset FI'!$J$9:$J$209=$G136),--('Kirjaukset FI'!$A$9:$A$209="KIRJAUS"),--('Kirjaukset FI'!$Q$9:$Q$209=""))+SUMPRODUCT(--('Kirjaukset FI'!$J$9:$J$209=$G136),--('Kirjaukset FI'!$A$9:$A$209="KIRJAUS"),--('Kirjaukset FI'!$Q$9:$Q$209&lt;&gt;""),--('Kirjaukset FI'!$R$9:$R$209="")))</s:f>
        <s:v/>
      </s:c>
    </s:row>
    <s:row r="137" ht="25" customHeight="1">
      <s:c r="A137" s="18" t="str">
        <s:f>IF(AND('Kirjaukset FI'!A137="KIRJAUS",'Kirjaukset FI'!M137&lt;&gt;""),IF(SUMPRODUCT(--('Kirjaukset FI'!$M$9:M137='Kirjaukset FI'!M137),--('Kirjaukset FI'!$A$9:A137="KIRJAUS"))=1,'Kirjaukset FI'!M137,""),"")</s:f>
        <s:v/>
      </s:c>
      <s:c r="B137" s="19" t="str">
        <s:f>IF($A137="","",SUMPRODUCT(--('Kirjaukset FI'!$M$9:$M$209=$A137),--('Kirjaukset FI'!$A$9:$A$209="KIRJAUS"),--('Kirjaukset FI'!$R$9:$R$209="ha"),'Kirjaukset FI'!$Q$9:$Q$209))</s:f>
        <s:v/>
      </s:c>
      <s:c r="C137" s="19" t="str">
        <s:f>IF($A137="","",SUMPRODUCT(--('Kirjaukset FI'!$M$9:$M$209=$A137),--('Kirjaukset FI'!$A$9:$A$209="KIRJAUS"),--('Kirjaukset FI'!$R$9:$R$209="acre"),'Kirjaukset FI'!$Q$9:$Q$209))</s:f>
        <s:v/>
      </s:c>
      <s:c r="D137" s="19" t="str">
        <s:f>IF($A137="","",SUMPRODUCT(--('Kirjaukset FI'!$M$9:$M$209=$A137),--('Kirjaukset FI'!$A$9:$A$209="KIRJAUS"),--('Kirjaukset FI'!$R$9:$R$209="m²"),'Kirjaukset FI'!$Q$9:$Q$209))</s:f>
        <s:v/>
      </s:c>
      <s:c r="E137" s="20" t="str">
        <s:f>IF($A137="","",SUMPRODUCT(--('Kirjaukset FI'!$M$9:$M$209=$A137),--('Kirjaukset FI'!$A$9:$A$209="KIRJAUS"),--('Kirjaukset FI'!$Q$9:$Q$209=""))+SUMPRODUCT(--('Kirjaukset FI'!$M$9:$M$209=$A137),--('Kirjaukset FI'!$A$9:$A$209="KIRJAUS"),--('Kirjaukset FI'!$Q$9:$Q$209&lt;&gt;""),--('Kirjaukset FI'!$R$9:$R$209="")))</s:f>
        <s:v/>
      </s:c>
      <s:c r="F137" s="21" t="n"/>
      <s:c r="G137" s="18" t="str">
        <s:f>IF(AND('Kirjaukset FI'!A137="KIRJAUS",'Kirjaukset FI'!J137&lt;&gt;""),IF(SUMPRODUCT(--('Kirjaukset FI'!$J$9:J137='Kirjaukset FI'!J137),--('Kirjaukset FI'!$A$9:A137="KIRJAUS"))=1,'Kirjaukset FI'!J137,""),"")</s:f>
        <s:v/>
      </s:c>
      <s:c r="H137" s="19" t="str">
        <s:f>IF($G137="","",SUMPRODUCT(--('Kirjaukset FI'!$J$9:$J$209=$G137),--('Kirjaukset FI'!$A$9:$A$209="KIRJAUS"),--('Kirjaukset FI'!$R$9:$R$209="ha"),'Kirjaukset FI'!$Q$9:$Q$209))</s:f>
        <s:v/>
      </s:c>
      <s:c r="I137" s="19" t="str">
        <s:f>IF($G137="","",SUMPRODUCT(--('Kirjaukset FI'!$J$9:$J$209=$G137),--('Kirjaukset FI'!$A$9:$A$209="KIRJAUS"),--('Kirjaukset FI'!$R$9:$R$209="acre"),'Kirjaukset FI'!$Q$9:$Q$209))</s:f>
        <s:v/>
      </s:c>
      <s:c r="J137" s="19" t="str">
        <s:f>IF($G137="","",SUMPRODUCT(--('Kirjaukset FI'!$J$9:$J$209=$G137),--('Kirjaukset FI'!$A$9:$A$209="KIRJAUS"),--('Kirjaukset FI'!$R$9:$R$209="m²"),'Kirjaukset FI'!$Q$9:$Q$209))</s:f>
        <s:v/>
      </s:c>
      <s:c r="K137" s="20" t="str">
        <s:f>IF($G137="","",SUMPRODUCT(--('Kirjaukset FI'!$J$9:$J$209=$G137),--('Kirjaukset FI'!$A$9:$A$209="KIRJAUS"),--('Kirjaukset FI'!$Q$9:$Q$209=""))+SUMPRODUCT(--('Kirjaukset FI'!$J$9:$J$209=$G137),--('Kirjaukset FI'!$A$9:$A$209="KIRJAUS"),--('Kirjaukset FI'!$Q$9:$Q$209&lt;&gt;""),--('Kirjaukset FI'!$R$9:$R$209="")))</s:f>
        <s:v/>
      </s:c>
    </s:row>
    <s:row r="138" ht="25" customHeight="1">
      <s:c r="A138" s="18" t="str">
        <s:f>IF(AND('Kirjaukset FI'!A138="KIRJAUS",'Kirjaukset FI'!M138&lt;&gt;""),IF(SUMPRODUCT(--('Kirjaukset FI'!$M$9:M138='Kirjaukset FI'!M138),--('Kirjaukset FI'!$A$9:A138="KIRJAUS"))=1,'Kirjaukset FI'!M138,""),"")</s:f>
        <s:v/>
      </s:c>
      <s:c r="B138" s="19" t="str">
        <s:f>IF($A138="","",SUMPRODUCT(--('Kirjaukset FI'!$M$9:$M$209=$A138),--('Kirjaukset FI'!$A$9:$A$209="KIRJAUS"),--('Kirjaukset FI'!$R$9:$R$209="ha"),'Kirjaukset FI'!$Q$9:$Q$209))</s:f>
        <s:v/>
      </s:c>
      <s:c r="C138" s="19" t="str">
        <s:f>IF($A138="","",SUMPRODUCT(--('Kirjaukset FI'!$M$9:$M$209=$A138),--('Kirjaukset FI'!$A$9:$A$209="KIRJAUS"),--('Kirjaukset FI'!$R$9:$R$209="acre"),'Kirjaukset FI'!$Q$9:$Q$209))</s:f>
        <s:v/>
      </s:c>
      <s:c r="D138" s="19" t="str">
        <s:f>IF($A138="","",SUMPRODUCT(--('Kirjaukset FI'!$M$9:$M$209=$A138),--('Kirjaukset FI'!$A$9:$A$209="KIRJAUS"),--('Kirjaukset FI'!$R$9:$R$209="m²"),'Kirjaukset FI'!$Q$9:$Q$209))</s:f>
        <s:v/>
      </s:c>
      <s:c r="E138" s="20" t="str">
        <s:f>IF($A138="","",SUMPRODUCT(--('Kirjaukset FI'!$M$9:$M$209=$A138),--('Kirjaukset FI'!$A$9:$A$209="KIRJAUS"),--('Kirjaukset FI'!$Q$9:$Q$209=""))+SUMPRODUCT(--('Kirjaukset FI'!$M$9:$M$209=$A138),--('Kirjaukset FI'!$A$9:$A$209="KIRJAUS"),--('Kirjaukset FI'!$Q$9:$Q$209&lt;&gt;""),--('Kirjaukset FI'!$R$9:$R$209="")))</s:f>
        <s:v/>
      </s:c>
      <s:c r="F138" s="21" t="n"/>
      <s:c r="G138" s="18" t="str">
        <s:f>IF(AND('Kirjaukset FI'!A138="KIRJAUS",'Kirjaukset FI'!J138&lt;&gt;""),IF(SUMPRODUCT(--('Kirjaukset FI'!$J$9:J138='Kirjaukset FI'!J138),--('Kirjaukset FI'!$A$9:A138="KIRJAUS"))=1,'Kirjaukset FI'!J138,""),"")</s:f>
        <s:v/>
      </s:c>
      <s:c r="H138" s="19" t="str">
        <s:f>IF($G138="","",SUMPRODUCT(--('Kirjaukset FI'!$J$9:$J$209=$G138),--('Kirjaukset FI'!$A$9:$A$209="KIRJAUS"),--('Kirjaukset FI'!$R$9:$R$209="ha"),'Kirjaukset FI'!$Q$9:$Q$209))</s:f>
        <s:v/>
      </s:c>
      <s:c r="I138" s="19" t="str">
        <s:f>IF($G138="","",SUMPRODUCT(--('Kirjaukset FI'!$J$9:$J$209=$G138),--('Kirjaukset FI'!$A$9:$A$209="KIRJAUS"),--('Kirjaukset FI'!$R$9:$R$209="acre"),'Kirjaukset FI'!$Q$9:$Q$209))</s:f>
        <s:v/>
      </s:c>
      <s:c r="J138" s="19" t="str">
        <s:f>IF($G138="","",SUMPRODUCT(--('Kirjaukset FI'!$J$9:$J$209=$G138),--('Kirjaukset FI'!$A$9:$A$209="KIRJAUS"),--('Kirjaukset FI'!$R$9:$R$209="m²"),'Kirjaukset FI'!$Q$9:$Q$209))</s:f>
        <s:v/>
      </s:c>
      <s:c r="K138" s="20" t="str">
        <s:f>IF($G138="","",SUMPRODUCT(--('Kirjaukset FI'!$J$9:$J$209=$G138),--('Kirjaukset FI'!$A$9:$A$209="KIRJAUS"),--('Kirjaukset FI'!$Q$9:$Q$209=""))+SUMPRODUCT(--('Kirjaukset FI'!$J$9:$J$209=$G138),--('Kirjaukset FI'!$A$9:$A$209="KIRJAUS"),--('Kirjaukset FI'!$Q$9:$Q$209&lt;&gt;""),--('Kirjaukset FI'!$R$9:$R$209="")))</s:f>
        <s:v/>
      </s:c>
    </s:row>
    <s:row r="139" ht="25" customHeight="1">
      <s:c r="A139" s="18" t="str">
        <s:f>IF(AND('Kirjaukset FI'!A139="KIRJAUS",'Kirjaukset FI'!M139&lt;&gt;""),IF(SUMPRODUCT(--('Kirjaukset FI'!$M$9:M139='Kirjaukset FI'!M139),--('Kirjaukset FI'!$A$9:A139="KIRJAUS"))=1,'Kirjaukset FI'!M139,""),"")</s:f>
        <s:v/>
      </s:c>
      <s:c r="B139" s="19" t="str">
        <s:f>IF($A139="","",SUMPRODUCT(--('Kirjaukset FI'!$M$9:$M$209=$A139),--('Kirjaukset FI'!$A$9:$A$209="KIRJAUS"),--('Kirjaukset FI'!$R$9:$R$209="ha"),'Kirjaukset FI'!$Q$9:$Q$209))</s:f>
        <s:v/>
      </s:c>
      <s:c r="C139" s="19" t="str">
        <s:f>IF($A139="","",SUMPRODUCT(--('Kirjaukset FI'!$M$9:$M$209=$A139),--('Kirjaukset FI'!$A$9:$A$209="KIRJAUS"),--('Kirjaukset FI'!$R$9:$R$209="acre"),'Kirjaukset FI'!$Q$9:$Q$209))</s:f>
        <s:v/>
      </s:c>
      <s:c r="D139" s="19" t="str">
        <s:f>IF($A139="","",SUMPRODUCT(--('Kirjaukset FI'!$M$9:$M$209=$A139),--('Kirjaukset FI'!$A$9:$A$209="KIRJAUS"),--('Kirjaukset FI'!$R$9:$R$209="m²"),'Kirjaukset FI'!$Q$9:$Q$209))</s:f>
        <s:v/>
      </s:c>
      <s:c r="E139" s="20" t="str">
        <s:f>IF($A139="","",SUMPRODUCT(--('Kirjaukset FI'!$M$9:$M$209=$A139),--('Kirjaukset FI'!$A$9:$A$209="KIRJAUS"),--('Kirjaukset FI'!$Q$9:$Q$209=""))+SUMPRODUCT(--('Kirjaukset FI'!$M$9:$M$209=$A139),--('Kirjaukset FI'!$A$9:$A$209="KIRJAUS"),--('Kirjaukset FI'!$Q$9:$Q$209&lt;&gt;""),--('Kirjaukset FI'!$R$9:$R$209="")))</s:f>
        <s:v/>
      </s:c>
      <s:c r="F139" s="21" t="n"/>
      <s:c r="G139" s="18" t="str">
        <s:f>IF(AND('Kirjaukset FI'!A139="KIRJAUS",'Kirjaukset FI'!J139&lt;&gt;""),IF(SUMPRODUCT(--('Kirjaukset FI'!$J$9:J139='Kirjaukset FI'!J139),--('Kirjaukset FI'!$A$9:A139="KIRJAUS"))=1,'Kirjaukset FI'!J139,""),"")</s:f>
        <s:v/>
      </s:c>
      <s:c r="H139" s="19" t="str">
        <s:f>IF($G139="","",SUMPRODUCT(--('Kirjaukset FI'!$J$9:$J$209=$G139),--('Kirjaukset FI'!$A$9:$A$209="KIRJAUS"),--('Kirjaukset FI'!$R$9:$R$209="ha"),'Kirjaukset FI'!$Q$9:$Q$209))</s:f>
        <s:v/>
      </s:c>
      <s:c r="I139" s="19" t="str">
        <s:f>IF($G139="","",SUMPRODUCT(--('Kirjaukset FI'!$J$9:$J$209=$G139),--('Kirjaukset FI'!$A$9:$A$209="KIRJAUS"),--('Kirjaukset FI'!$R$9:$R$209="acre"),'Kirjaukset FI'!$Q$9:$Q$209))</s:f>
        <s:v/>
      </s:c>
      <s:c r="J139" s="19" t="str">
        <s:f>IF($G139="","",SUMPRODUCT(--('Kirjaukset FI'!$J$9:$J$209=$G139),--('Kirjaukset FI'!$A$9:$A$209="KIRJAUS"),--('Kirjaukset FI'!$R$9:$R$209="m²"),'Kirjaukset FI'!$Q$9:$Q$209))</s:f>
        <s:v/>
      </s:c>
      <s:c r="K139" s="20" t="str">
        <s:f>IF($G139="","",SUMPRODUCT(--('Kirjaukset FI'!$J$9:$J$209=$G139),--('Kirjaukset FI'!$A$9:$A$209="KIRJAUS"),--('Kirjaukset FI'!$Q$9:$Q$209=""))+SUMPRODUCT(--('Kirjaukset FI'!$J$9:$J$209=$G139),--('Kirjaukset FI'!$A$9:$A$209="KIRJAUS"),--('Kirjaukset FI'!$Q$9:$Q$209&lt;&gt;""),--('Kirjaukset FI'!$R$9:$R$209="")))</s:f>
        <s:v/>
      </s:c>
    </s:row>
    <s:row r="140" ht="25" customHeight="1">
      <s:c r="A140" s="18" t="str">
        <s:f>IF(AND('Kirjaukset FI'!A140="KIRJAUS",'Kirjaukset FI'!M140&lt;&gt;""),IF(SUMPRODUCT(--('Kirjaukset FI'!$M$9:M140='Kirjaukset FI'!M140),--('Kirjaukset FI'!$A$9:A140="KIRJAUS"))=1,'Kirjaukset FI'!M140,""),"")</s:f>
        <s:v/>
      </s:c>
      <s:c r="B140" s="19" t="str">
        <s:f>IF($A140="","",SUMPRODUCT(--('Kirjaukset FI'!$M$9:$M$209=$A140),--('Kirjaukset FI'!$A$9:$A$209="KIRJAUS"),--('Kirjaukset FI'!$R$9:$R$209="ha"),'Kirjaukset FI'!$Q$9:$Q$209))</s:f>
        <s:v/>
      </s:c>
      <s:c r="C140" s="19" t="str">
        <s:f>IF($A140="","",SUMPRODUCT(--('Kirjaukset FI'!$M$9:$M$209=$A140),--('Kirjaukset FI'!$A$9:$A$209="KIRJAUS"),--('Kirjaukset FI'!$R$9:$R$209="acre"),'Kirjaukset FI'!$Q$9:$Q$209))</s:f>
        <s:v/>
      </s:c>
      <s:c r="D140" s="19" t="str">
        <s:f>IF($A140="","",SUMPRODUCT(--('Kirjaukset FI'!$M$9:$M$209=$A140),--('Kirjaukset FI'!$A$9:$A$209="KIRJAUS"),--('Kirjaukset FI'!$R$9:$R$209="m²"),'Kirjaukset FI'!$Q$9:$Q$209))</s:f>
        <s:v/>
      </s:c>
      <s:c r="E140" s="20" t="str">
        <s:f>IF($A140="","",SUMPRODUCT(--('Kirjaukset FI'!$M$9:$M$209=$A140),--('Kirjaukset FI'!$A$9:$A$209="KIRJAUS"),--('Kirjaukset FI'!$Q$9:$Q$209=""))+SUMPRODUCT(--('Kirjaukset FI'!$M$9:$M$209=$A140),--('Kirjaukset FI'!$A$9:$A$209="KIRJAUS"),--('Kirjaukset FI'!$Q$9:$Q$209&lt;&gt;""),--('Kirjaukset FI'!$R$9:$R$209="")))</s:f>
        <s:v/>
      </s:c>
      <s:c r="F140" s="21" t="n"/>
      <s:c r="G140" s="18" t="str">
        <s:f>IF(AND('Kirjaukset FI'!A140="KIRJAUS",'Kirjaukset FI'!J140&lt;&gt;""),IF(SUMPRODUCT(--('Kirjaukset FI'!$J$9:J140='Kirjaukset FI'!J140),--('Kirjaukset FI'!$A$9:A140="KIRJAUS"))=1,'Kirjaukset FI'!J140,""),"")</s:f>
        <s:v/>
      </s:c>
      <s:c r="H140" s="19" t="str">
        <s:f>IF($G140="","",SUMPRODUCT(--('Kirjaukset FI'!$J$9:$J$209=$G140),--('Kirjaukset FI'!$A$9:$A$209="KIRJAUS"),--('Kirjaukset FI'!$R$9:$R$209="ha"),'Kirjaukset FI'!$Q$9:$Q$209))</s:f>
        <s:v/>
      </s:c>
      <s:c r="I140" s="19" t="str">
        <s:f>IF($G140="","",SUMPRODUCT(--('Kirjaukset FI'!$J$9:$J$209=$G140),--('Kirjaukset FI'!$A$9:$A$209="KIRJAUS"),--('Kirjaukset FI'!$R$9:$R$209="acre"),'Kirjaukset FI'!$Q$9:$Q$209))</s:f>
        <s:v/>
      </s:c>
      <s:c r="J140" s="19" t="str">
        <s:f>IF($G140="","",SUMPRODUCT(--('Kirjaukset FI'!$J$9:$J$209=$G140),--('Kirjaukset FI'!$A$9:$A$209="KIRJAUS"),--('Kirjaukset FI'!$R$9:$R$209="m²"),'Kirjaukset FI'!$Q$9:$Q$209))</s:f>
        <s:v/>
      </s:c>
      <s:c r="K140" s="20" t="str">
        <s:f>IF($G140="","",SUMPRODUCT(--('Kirjaukset FI'!$J$9:$J$209=$G140),--('Kirjaukset FI'!$A$9:$A$209="KIRJAUS"),--('Kirjaukset FI'!$Q$9:$Q$209=""))+SUMPRODUCT(--('Kirjaukset FI'!$J$9:$J$209=$G140),--('Kirjaukset FI'!$A$9:$A$209="KIRJAUS"),--('Kirjaukset FI'!$Q$9:$Q$209&lt;&gt;""),--('Kirjaukset FI'!$R$9:$R$209="")))</s:f>
        <s:v/>
      </s:c>
    </s:row>
    <s:row r="141" ht="25" customHeight="1">
      <s:c r="A141" s="18" t="str">
        <s:f>IF(AND('Kirjaukset FI'!A141="KIRJAUS",'Kirjaukset FI'!M141&lt;&gt;""),IF(SUMPRODUCT(--('Kirjaukset FI'!$M$9:M141='Kirjaukset FI'!M141),--('Kirjaukset FI'!$A$9:A141="KIRJAUS"))=1,'Kirjaukset FI'!M141,""),"")</s:f>
        <s:v/>
      </s:c>
      <s:c r="B141" s="19" t="str">
        <s:f>IF($A141="","",SUMPRODUCT(--('Kirjaukset FI'!$M$9:$M$209=$A141),--('Kirjaukset FI'!$A$9:$A$209="KIRJAUS"),--('Kirjaukset FI'!$R$9:$R$209="ha"),'Kirjaukset FI'!$Q$9:$Q$209))</s:f>
        <s:v/>
      </s:c>
      <s:c r="C141" s="19" t="str">
        <s:f>IF($A141="","",SUMPRODUCT(--('Kirjaukset FI'!$M$9:$M$209=$A141),--('Kirjaukset FI'!$A$9:$A$209="KIRJAUS"),--('Kirjaukset FI'!$R$9:$R$209="acre"),'Kirjaukset FI'!$Q$9:$Q$209))</s:f>
        <s:v/>
      </s:c>
      <s:c r="D141" s="19" t="str">
        <s:f>IF($A141="","",SUMPRODUCT(--('Kirjaukset FI'!$M$9:$M$209=$A141),--('Kirjaukset FI'!$A$9:$A$209="KIRJAUS"),--('Kirjaukset FI'!$R$9:$R$209="m²"),'Kirjaukset FI'!$Q$9:$Q$209))</s:f>
        <s:v/>
      </s:c>
      <s:c r="E141" s="20" t="str">
        <s:f>IF($A141="","",SUMPRODUCT(--('Kirjaukset FI'!$M$9:$M$209=$A141),--('Kirjaukset FI'!$A$9:$A$209="KIRJAUS"),--('Kirjaukset FI'!$Q$9:$Q$209=""))+SUMPRODUCT(--('Kirjaukset FI'!$M$9:$M$209=$A141),--('Kirjaukset FI'!$A$9:$A$209="KIRJAUS"),--('Kirjaukset FI'!$Q$9:$Q$209&lt;&gt;""),--('Kirjaukset FI'!$R$9:$R$209="")))</s:f>
        <s:v/>
      </s:c>
      <s:c r="F141" s="21" t="n"/>
      <s:c r="G141" s="18" t="str">
        <s:f>IF(AND('Kirjaukset FI'!A141="KIRJAUS",'Kirjaukset FI'!J141&lt;&gt;""),IF(SUMPRODUCT(--('Kirjaukset FI'!$J$9:J141='Kirjaukset FI'!J141),--('Kirjaukset FI'!$A$9:A141="KIRJAUS"))=1,'Kirjaukset FI'!J141,""),"")</s:f>
        <s:v/>
      </s:c>
      <s:c r="H141" s="19" t="str">
        <s:f>IF($G141="","",SUMPRODUCT(--('Kirjaukset FI'!$J$9:$J$209=$G141),--('Kirjaukset FI'!$A$9:$A$209="KIRJAUS"),--('Kirjaukset FI'!$R$9:$R$209="ha"),'Kirjaukset FI'!$Q$9:$Q$209))</s:f>
        <s:v/>
      </s:c>
      <s:c r="I141" s="19" t="str">
        <s:f>IF($G141="","",SUMPRODUCT(--('Kirjaukset FI'!$J$9:$J$209=$G141),--('Kirjaukset FI'!$A$9:$A$209="KIRJAUS"),--('Kirjaukset FI'!$R$9:$R$209="acre"),'Kirjaukset FI'!$Q$9:$Q$209))</s:f>
        <s:v/>
      </s:c>
      <s:c r="J141" s="19" t="str">
        <s:f>IF($G141="","",SUMPRODUCT(--('Kirjaukset FI'!$J$9:$J$209=$G141),--('Kirjaukset FI'!$A$9:$A$209="KIRJAUS"),--('Kirjaukset FI'!$R$9:$R$209="m²"),'Kirjaukset FI'!$Q$9:$Q$209))</s:f>
        <s:v/>
      </s:c>
      <s:c r="K141" s="20" t="str">
        <s:f>IF($G141="","",SUMPRODUCT(--('Kirjaukset FI'!$J$9:$J$209=$G141),--('Kirjaukset FI'!$A$9:$A$209="KIRJAUS"),--('Kirjaukset FI'!$Q$9:$Q$209=""))+SUMPRODUCT(--('Kirjaukset FI'!$J$9:$J$209=$G141),--('Kirjaukset FI'!$A$9:$A$209="KIRJAUS"),--('Kirjaukset FI'!$Q$9:$Q$209&lt;&gt;""),--('Kirjaukset FI'!$R$9:$R$209="")))</s:f>
        <s:v/>
      </s:c>
    </s:row>
    <s:row r="142" ht="25" customHeight="1">
      <s:c r="A142" s="18" t="str">
        <s:f>IF(AND('Kirjaukset FI'!A142="KIRJAUS",'Kirjaukset FI'!M142&lt;&gt;""),IF(SUMPRODUCT(--('Kirjaukset FI'!$M$9:M142='Kirjaukset FI'!M142),--('Kirjaukset FI'!$A$9:A142="KIRJAUS"))=1,'Kirjaukset FI'!M142,""),"")</s:f>
        <s:v/>
      </s:c>
      <s:c r="B142" s="19" t="str">
        <s:f>IF($A142="","",SUMPRODUCT(--('Kirjaukset FI'!$M$9:$M$209=$A142),--('Kirjaukset FI'!$A$9:$A$209="KIRJAUS"),--('Kirjaukset FI'!$R$9:$R$209="ha"),'Kirjaukset FI'!$Q$9:$Q$209))</s:f>
        <s:v/>
      </s:c>
      <s:c r="C142" s="19" t="str">
        <s:f>IF($A142="","",SUMPRODUCT(--('Kirjaukset FI'!$M$9:$M$209=$A142),--('Kirjaukset FI'!$A$9:$A$209="KIRJAUS"),--('Kirjaukset FI'!$R$9:$R$209="acre"),'Kirjaukset FI'!$Q$9:$Q$209))</s:f>
        <s:v/>
      </s:c>
      <s:c r="D142" s="19" t="str">
        <s:f>IF($A142="","",SUMPRODUCT(--('Kirjaukset FI'!$M$9:$M$209=$A142),--('Kirjaukset FI'!$A$9:$A$209="KIRJAUS"),--('Kirjaukset FI'!$R$9:$R$209="m²"),'Kirjaukset FI'!$Q$9:$Q$209))</s:f>
        <s:v/>
      </s:c>
      <s:c r="E142" s="20" t="str">
        <s:f>IF($A142="","",SUMPRODUCT(--('Kirjaukset FI'!$M$9:$M$209=$A142),--('Kirjaukset FI'!$A$9:$A$209="KIRJAUS"),--('Kirjaukset FI'!$Q$9:$Q$209=""))+SUMPRODUCT(--('Kirjaukset FI'!$M$9:$M$209=$A142),--('Kirjaukset FI'!$A$9:$A$209="KIRJAUS"),--('Kirjaukset FI'!$Q$9:$Q$209&lt;&gt;""),--('Kirjaukset FI'!$R$9:$R$209="")))</s:f>
        <s:v/>
      </s:c>
      <s:c r="F142" s="21" t="n"/>
      <s:c r="G142" s="18" t="str">
        <s:f>IF(AND('Kirjaukset FI'!A142="KIRJAUS",'Kirjaukset FI'!J142&lt;&gt;""),IF(SUMPRODUCT(--('Kirjaukset FI'!$J$9:J142='Kirjaukset FI'!J142),--('Kirjaukset FI'!$A$9:A142="KIRJAUS"))=1,'Kirjaukset FI'!J142,""),"")</s:f>
        <s:v/>
      </s:c>
      <s:c r="H142" s="19" t="str">
        <s:f>IF($G142="","",SUMPRODUCT(--('Kirjaukset FI'!$J$9:$J$209=$G142),--('Kirjaukset FI'!$A$9:$A$209="KIRJAUS"),--('Kirjaukset FI'!$R$9:$R$209="ha"),'Kirjaukset FI'!$Q$9:$Q$209))</s:f>
        <s:v/>
      </s:c>
      <s:c r="I142" s="19" t="str">
        <s:f>IF($G142="","",SUMPRODUCT(--('Kirjaukset FI'!$J$9:$J$209=$G142),--('Kirjaukset FI'!$A$9:$A$209="KIRJAUS"),--('Kirjaukset FI'!$R$9:$R$209="acre"),'Kirjaukset FI'!$Q$9:$Q$209))</s:f>
        <s:v/>
      </s:c>
      <s:c r="J142" s="19" t="str">
        <s:f>IF($G142="","",SUMPRODUCT(--('Kirjaukset FI'!$J$9:$J$209=$G142),--('Kirjaukset FI'!$A$9:$A$209="KIRJAUS"),--('Kirjaukset FI'!$R$9:$R$209="m²"),'Kirjaukset FI'!$Q$9:$Q$209))</s:f>
        <s:v/>
      </s:c>
      <s:c r="K142" s="20" t="str">
        <s:f>IF($G142="","",SUMPRODUCT(--('Kirjaukset FI'!$J$9:$J$209=$G142),--('Kirjaukset FI'!$A$9:$A$209="KIRJAUS"),--('Kirjaukset FI'!$Q$9:$Q$209=""))+SUMPRODUCT(--('Kirjaukset FI'!$J$9:$J$209=$G142),--('Kirjaukset FI'!$A$9:$A$209="KIRJAUS"),--('Kirjaukset FI'!$Q$9:$Q$209&lt;&gt;""),--('Kirjaukset FI'!$R$9:$R$209="")))</s:f>
        <s:v/>
      </s:c>
    </s:row>
    <s:row r="143" ht="25" customHeight="1">
      <s:c r="A143" s="18" t="str">
        <s:f>IF(AND('Kirjaukset FI'!A143="KIRJAUS",'Kirjaukset FI'!M143&lt;&gt;""),IF(SUMPRODUCT(--('Kirjaukset FI'!$M$9:M143='Kirjaukset FI'!M143),--('Kirjaukset FI'!$A$9:A143="KIRJAUS"))=1,'Kirjaukset FI'!M143,""),"")</s:f>
        <s:v/>
      </s:c>
      <s:c r="B143" s="19" t="str">
        <s:f>IF($A143="","",SUMPRODUCT(--('Kirjaukset FI'!$M$9:$M$209=$A143),--('Kirjaukset FI'!$A$9:$A$209="KIRJAUS"),--('Kirjaukset FI'!$R$9:$R$209="ha"),'Kirjaukset FI'!$Q$9:$Q$209))</s:f>
        <s:v/>
      </s:c>
      <s:c r="C143" s="19" t="str">
        <s:f>IF($A143="","",SUMPRODUCT(--('Kirjaukset FI'!$M$9:$M$209=$A143),--('Kirjaukset FI'!$A$9:$A$209="KIRJAUS"),--('Kirjaukset FI'!$R$9:$R$209="acre"),'Kirjaukset FI'!$Q$9:$Q$209))</s:f>
        <s:v/>
      </s:c>
      <s:c r="D143" s="19" t="str">
        <s:f>IF($A143="","",SUMPRODUCT(--('Kirjaukset FI'!$M$9:$M$209=$A143),--('Kirjaukset FI'!$A$9:$A$209="KIRJAUS"),--('Kirjaukset FI'!$R$9:$R$209="m²"),'Kirjaukset FI'!$Q$9:$Q$209))</s:f>
        <s:v/>
      </s:c>
      <s:c r="E143" s="20" t="str">
        <s:f>IF($A143="","",SUMPRODUCT(--('Kirjaukset FI'!$M$9:$M$209=$A143),--('Kirjaukset FI'!$A$9:$A$209="KIRJAUS"),--('Kirjaukset FI'!$Q$9:$Q$209=""))+SUMPRODUCT(--('Kirjaukset FI'!$M$9:$M$209=$A143),--('Kirjaukset FI'!$A$9:$A$209="KIRJAUS"),--('Kirjaukset FI'!$Q$9:$Q$209&lt;&gt;""),--('Kirjaukset FI'!$R$9:$R$209="")))</s:f>
        <s:v/>
      </s:c>
      <s:c r="F143" s="21" t="n"/>
      <s:c r="G143" s="18" t="str">
        <s:f>IF(AND('Kirjaukset FI'!A143="KIRJAUS",'Kirjaukset FI'!J143&lt;&gt;""),IF(SUMPRODUCT(--('Kirjaukset FI'!$J$9:J143='Kirjaukset FI'!J143),--('Kirjaukset FI'!$A$9:A143="KIRJAUS"))=1,'Kirjaukset FI'!J143,""),"")</s:f>
        <s:v/>
      </s:c>
      <s:c r="H143" s="19" t="str">
        <s:f>IF($G143="","",SUMPRODUCT(--('Kirjaukset FI'!$J$9:$J$209=$G143),--('Kirjaukset FI'!$A$9:$A$209="KIRJAUS"),--('Kirjaukset FI'!$R$9:$R$209="ha"),'Kirjaukset FI'!$Q$9:$Q$209))</s:f>
        <s:v/>
      </s:c>
      <s:c r="I143" s="19" t="str">
        <s:f>IF($G143="","",SUMPRODUCT(--('Kirjaukset FI'!$J$9:$J$209=$G143),--('Kirjaukset FI'!$A$9:$A$209="KIRJAUS"),--('Kirjaukset FI'!$R$9:$R$209="acre"),'Kirjaukset FI'!$Q$9:$Q$209))</s:f>
        <s:v/>
      </s:c>
      <s:c r="J143" s="19" t="str">
        <s:f>IF($G143="","",SUMPRODUCT(--('Kirjaukset FI'!$J$9:$J$209=$G143),--('Kirjaukset FI'!$A$9:$A$209="KIRJAUS"),--('Kirjaukset FI'!$R$9:$R$209="m²"),'Kirjaukset FI'!$Q$9:$Q$209))</s:f>
        <s:v/>
      </s:c>
      <s:c r="K143" s="20" t="str">
        <s:f>IF($G143="","",SUMPRODUCT(--('Kirjaukset FI'!$J$9:$J$209=$G143),--('Kirjaukset FI'!$A$9:$A$209="KIRJAUS"),--('Kirjaukset FI'!$Q$9:$Q$209=""))+SUMPRODUCT(--('Kirjaukset FI'!$J$9:$J$209=$G143),--('Kirjaukset FI'!$A$9:$A$209="KIRJAUS"),--('Kirjaukset FI'!$Q$9:$Q$209&lt;&gt;""),--('Kirjaukset FI'!$R$9:$R$209="")))</s:f>
        <s:v/>
      </s:c>
    </s:row>
    <s:row r="144" ht="25" customHeight="1">
      <s:c r="A144" s="18" t="str">
        <s:f>IF(AND('Kirjaukset FI'!A144="KIRJAUS",'Kirjaukset FI'!M144&lt;&gt;""),IF(SUMPRODUCT(--('Kirjaukset FI'!$M$9:M144='Kirjaukset FI'!M144),--('Kirjaukset FI'!$A$9:A144="KIRJAUS"))=1,'Kirjaukset FI'!M144,""),"")</s:f>
        <s:v/>
      </s:c>
      <s:c r="B144" s="19" t="str">
        <s:f>IF($A144="","",SUMPRODUCT(--('Kirjaukset FI'!$M$9:$M$209=$A144),--('Kirjaukset FI'!$A$9:$A$209="KIRJAUS"),--('Kirjaukset FI'!$R$9:$R$209="ha"),'Kirjaukset FI'!$Q$9:$Q$209))</s:f>
        <s:v/>
      </s:c>
      <s:c r="C144" s="19" t="str">
        <s:f>IF($A144="","",SUMPRODUCT(--('Kirjaukset FI'!$M$9:$M$209=$A144),--('Kirjaukset FI'!$A$9:$A$209="KIRJAUS"),--('Kirjaukset FI'!$R$9:$R$209="acre"),'Kirjaukset FI'!$Q$9:$Q$209))</s:f>
        <s:v/>
      </s:c>
      <s:c r="D144" s="19" t="str">
        <s:f>IF($A144="","",SUMPRODUCT(--('Kirjaukset FI'!$M$9:$M$209=$A144),--('Kirjaukset FI'!$A$9:$A$209="KIRJAUS"),--('Kirjaukset FI'!$R$9:$R$209="m²"),'Kirjaukset FI'!$Q$9:$Q$209))</s:f>
        <s:v/>
      </s:c>
      <s:c r="E144" s="20" t="str">
        <s:f>IF($A144="","",SUMPRODUCT(--('Kirjaukset FI'!$M$9:$M$209=$A144),--('Kirjaukset FI'!$A$9:$A$209="KIRJAUS"),--('Kirjaukset FI'!$Q$9:$Q$209=""))+SUMPRODUCT(--('Kirjaukset FI'!$M$9:$M$209=$A144),--('Kirjaukset FI'!$A$9:$A$209="KIRJAUS"),--('Kirjaukset FI'!$Q$9:$Q$209&lt;&gt;""),--('Kirjaukset FI'!$R$9:$R$209="")))</s:f>
        <s:v/>
      </s:c>
      <s:c r="F144" s="21" t="n"/>
      <s:c r="G144" s="18" t="str">
        <s:f>IF(AND('Kirjaukset FI'!A144="KIRJAUS",'Kirjaukset FI'!J144&lt;&gt;""),IF(SUMPRODUCT(--('Kirjaukset FI'!$J$9:J144='Kirjaukset FI'!J144),--('Kirjaukset FI'!$A$9:A144="KIRJAUS"))=1,'Kirjaukset FI'!J144,""),"")</s:f>
        <s:v/>
      </s:c>
      <s:c r="H144" s="19" t="str">
        <s:f>IF($G144="","",SUMPRODUCT(--('Kirjaukset FI'!$J$9:$J$209=$G144),--('Kirjaukset FI'!$A$9:$A$209="KIRJAUS"),--('Kirjaukset FI'!$R$9:$R$209="ha"),'Kirjaukset FI'!$Q$9:$Q$209))</s:f>
        <s:v/>
      </s:c>
      <s:c r="I144" s="19" t="str">
        <s:f>IF($G144="","",SUMPRODUCT(--('Kirjaukset FI'!$J$9:$J$209=$G144),--('Kirjaukset FI'!$A$9:$A$209="KIRJAUS"),--('Kirjaukset FI'!$R$9:$R$209="acre"),'Kirjaukset FI'!$Q$9:$Q$209))</s:f>
        <s:v/>
      </s:c>
      <s:c r="J144" s="19" t="str">
        <s:f>IF($G144="","",SUMPRODUCT(--('Kirjaukset FI'!$J$9:$J$209=$G144),--('Kirjaukset FI'!$A$9:$A$209="KIRJAUS"),--('Kirjaukset FI'!$R$9:$R$209="m²"),'Kirjaukset FI'!$Q$9:$Q$209))</s:f>
        <s:v/>
      </s:c>
      <s:c r="K144" s="20" t="str">
        <s:f>IF($G144="","",SUMPRODUCT(--('Kirjaukset FI'!$J$9:$J$209=$G144),--('Kirjaukset FI'!$A$9:$A$209="KIRJAUS"),--('Kirjaukset FI'!$Q$9:$Q$209=""))+SUMPRODUCT(--('Kirjaukset FI'!$J$9:$J$209=$G144),--('Kirjaukset FI'!$A$9:$A$209="KIRJAUS"),--('Kirjaukset FI'!$Q$9:$Q$209&lt;&gt;""),--('Kirjaukset FI'!$R$9:$R$209="")))</s:f>
        <s:v/>
      </s:c>
    </s:row>
    <s:row r="145" ht="25" customHeight="1">
      <s:c r="A145" s="18" t="str">
        <s:f>IF(AND('Kirjaukset FI'!A145="KIRJAUS",'Kirjaukset FI'!M145&lt;&gt;""),IF(SUMPRODUCT(--('Kirjaukset FI'!$M$9:M145='Kirjaukset FI'!M145),--('Kirjaukset FI'!$A$9:A145="KIRJAUS"))=1,'Kirjaukset FI'!M145,""),"")</s:f>
        <s:v/>
      </s:c>
      <s:c r="B145" s="19" t="str">
        <s:f>IF($A145="","",SUMPRODUCT(--('Kirjaukset FI'!$M$9:$M$209=$A145),--('Kirjaukset FI'!$A$9:$A$209="KIRJAUS"),--('Kirjaukset FI'!$R$9:$R$209="ha"),'Kirjaukset FI'!$Q$9:$Q$209))</s:f>
        <s:v/>
      </s:c>
      <s:c r="C145" s="19" t="str">
        <s:f>IF($A145="","",SUMPRODUCT(--('Kirjaukset FI'!$M$9:$M$209=$A145),--('Kirjaukset FI'!$A$9:$A$209="KIRJAUS"),--('Kirjaukset FI'!$R$9:$R$209="acre"),'Kirjaukset FI'!$Q$9:$Q$209))</s:f>
        <s:v/>
      </s:c>
      <s:c r="D145" s="19" t="str">
        <s:f>IF($A145="","",SUMPRODUCT(--('Kirjaukset FI'!$M$9:$M$209=$A145),--('Kirjaukset FI'!$A$9:$A$209="KIRJAUS"),--('Kirjaukset FI'!$R$9:$R$209="m²"),'Kirjaukset FI'!$Q$9:$Q$209))</s:f>
        <s:v/>
      </s:c>
      <s:c r="E145" s="20" t="str">
        <s:f>IF($A145="","",SUMPRODUCT(--('Kirjaukset FI'!$M$9:$M$209=$A145),--('Kirjaukset FI'!$A$9:$A$209="KIRJAUS"),--('Kirjaukset FI'!$Q$9:$Q$209=""))+SUMPRODUCT(--('Kirjaukset FI'!$M$9:$M$209=$A145),--('Kirjaukset FI'!$A$9:$A$209="KIRJAUS"),--('Kirjaukset FI'!$Q$9:$Q$209&lt;&gt;""),--('Kirjaukset FI'!$R$9:$R$209="")))</s:f>
        <s:v/>
      </s:c>
      <s:c r="F145" s="21" t="n"/>
      <s:c r="G145" s="18" t="str">
        <s:f>IF(AND('Kirjaukset FI'!A145="KIRJAUS",'Kirjaukset FI'!J145&lt;&gt;""),IF(SUMPRODUCT(--('Kirjaukset FI'!$J$9:J145='Kirjaukset FI'!J145),--('Kirjaukset FI'!$A$9:A145="KIRJAUS"))=1,'Kirjaukset FI'!J145,""),"")</s:f>
        <s:v/>
      </s:c>
      <s:c r="H145" s="19" t="str">
        <s:f>IF($G145="","",SUMPRODUCT(--('Kirjaukset FI'!$J$9:$J$209=$G145),--('Kirjaukset FI'!$A$9:$A$209="KIRJAUS"),--('Kirjaukset FI'!$R$9:$R$209="ha"),'Kirjaukset FI'!$Q$9:$Q$209))</s:f>
        <s:v/>
      </s:c>
      <s:c r="I145" s="19" t="str">
        <s:f>IF($G145="","",SUMPRODUCT(--('Kirjaukset FI'!$J$9:$J$209=$G145),--('Kirjaukset FI'!$A$9:$A$209="KIRJAUS"),--('Kirjaukset FI'!$R$9:$R$209="acre"),'Kirjaukset FI'!$Q$9:$Q$209))</s:f>
        <s:v/>
      </s:c>
      <s:c r="J145" s="19" t="str">
        <s:f>IF($G145="","",SUMPRODUCT(--('Kirjaukset FI'!$J$9:$J$209=$G145),--('Kirjaukset FI'!$A$9:$A$209="KIRJAUS"),--('Kirjaukset FI'!$R$9:$R$209="m²"),'Kirjaukset FI'!$Q$9:$Q$209))</s:f>
        <s:v/>
      </s:c>
      <s:c r="K145" s="20" t="str">
        <s:f>IF($G145="","",SUMPRODUCT(--('Kirjaukset FI'!$J$9:$J$209=$G145),--('Kirjaukset FI'!$A$9:$A$209="KIRJAUS"),--('Kirjaukset FI'!$Q$9:$Q$209=""))+SUMPRODUCT(--('Kirjaukset FI'!$J$9:$J$209=$G145),--('Kirjaukset FI'!$A$9:$A$209="KIRJAUS"),--('Kirjaukset FI'!$Q$9:$Q$209&lt;&gt;""),--('Kirjaukset FI'!$R$9:$R$209="")))</s:f>
        <s:v/>
      </s:c>
    </s:row>
    <s:row r="146" ht="25" customHeight="1">
      <s:c r="A146" s="18" t="str">
        <s:f>IF(AND('Kirjaukset FI'!A146="KIRJAUS",'Kirjaukset FI'!M146&lt;&gt;""),IF(SUMPRODUCT(--('Kirjaukset FI'!$M$9:M146='Kirjaukset FI'!M146),--('Kirjaukset FI'!$A$9:A146="KIRJAUS"))=1,'Kirjaukset FI'!M146,""),"")</s:f>
        <s:v/>
      </s:c>
      <s:c r="B146" s="19" t="str">
        <s:f>IF($A146="","",SUMPRODUCT(--('Kirjaukset FI'!$M$9:$M$209=$A146),--('Kirjaukset FI'!$A$9:$A$209="KIRJAUS"),--('Kirjaukset FI'!$R$9:$R$209="ha"),'Kirjaukset FI'!$Q$9:$Q$209))</s:f>
        <s:v/>
      </s:c>
      <s:c r="C146" s="19" t="str">
        <s:f>IF($A146="","",SUMPRODUCT(--('Kirjaukset FI'!$M$9:$M$209=$A146),--('Kirjaukset FI'!$A$9:$A$209="KIRJAUS"),--('Kirjaukset FI'!$R$9:$R$209="acre"),'Kirjaukset FI'!$Q$9:$Q$209))</s:f>
        <s:v/>
      </s:c>
      <s:c r="D146" s="19" t="str">
        <s:f>IF($A146="","",SUMPRODUCT(--('Kirjaukset FI'!$M$9:$M$209=$A146),--('Kirjaukset FI'!$A$9:$A$209="KIRJAUS"),--('Kirjaukset FI'!$R$9:$R$209="m²"),'Kirjaukset FI'!$Q$9:$Q$209))</s:f>
        <s:v/>
      </s:c>
      <s:c r="E146" s="20" t="str">
        <s:f>IF($A146="","",SUMPRODUCT(--('Kirjaukset FI'!$M$9:$M$209=$A146),--('Kirjaukset FI'!$A$9:$A$209="KIRJAUS"),--('Kirjaukset FI'!$Q$9:$Q$209=""))+SUMPRODUCT(--('Kirjaukset FI'!$M$9:$M$209=$A146),--('Kirjaukset FI'!$A$9:$A$209="KIRJAUS"),--('Kirjaukset FI'!$Q$9:$Q$209&lt;&gt;""),--('Kirjaukset FI'!$R$9:$R$209="")))</s:f>
        <s:v/>
      </s:c>
      <s:c r="F146" s="21" t="n"/>
      <s:c r="G146" s="18" t="str">
        <s:f>IF(AND('Kirjaukset FI'!A146="KIRJAUS",'Kirjaukset FI'!J146&lt;&gt;""),IF(SUMPRODUCT(--('Kirjaukset FI'!$J$9:J146='Kirjaukset FI'!J146),--('Kirjaukset FI'!$A$9:A146="KIRJAUS"))=1,'Kirjaukset FI'!J146,""),"")</s:f>
        <s:v/>
      </s:c>
      <s:c r="H146" s="19" t="str">
        <s:f>IF($G146="","",SUMPRODUCT(--('Kirjaukset FI'!$J$9:$J$209=$G146),--('Kirjaukset FI'!$A$9:$A$209="KIRJAUS"),--('Kirjaukset FI'!$R$9:$R$209="ha"),'Kirjaukset FI'!$Q$9:$Q$209))</s:f>
        <s:v/>
      </s:c>
      <s:c r="I146" s="19" t="str">
        <s:f>IF($G146="","",SUMPRODUCT(--('Kirjaukset FI'!$J$9:$J$209=$G146),--('Kirjaukset FI'!$A$9:$A$209="KIRJAUS"),--('Kirjaukset FI'!$R$9:$R$209="acre"),'Kirjaukset FI'!$Q$9:$Q$209))</s:f>
        <s:v/>
      </s:c>
      <s:c r="J146" s="19" t="str">
        <s:f>IF($G146="","",SUMPRODUCT(--('Kirjaukset FI'!$J$9:$J$209=$G146),--('Kirjaukset FI'!$A$9:$A$209="KIRJAUS"),--('Kirjaukset FI'!$R$9:$R$209="m²"),'Kirjaukset FI'!$Q$9:$Q$209))</s:f>
        <s:v/>
      </s:c>
      <s:c r="K146" s="20" t="str">
        <s:f>IF($G146="","",SUMPRODUCT(--('Kirjaukset FI'!$J$9:$J$209=$G146),--('Kirjaukset FI'!$A$9:$A$209="KIRJAUS"),--('Kirjaukset FI'!$Q$9:$Q$209=""))+SUMPRODUCT(--('Kirjaukset FI'!$J$9:$J$209=$G146),--('Kirjaukset FI'!$A$9:$A$209="KIRJAUS"),--('Kirjaukset FI'!$Q$9:$Q$209&lt;&gt;""),--('Kirjaukset FI'!$R$9:$R$209="")))</s:f>
        <s:v/>
      </s:c>
    </s:row>
    <s:row r="147" ht="25" customHeight="1">
      <s:c r="A147" s="18" t="str">
        <s:f>IF(AND('Kirjaukset FI'!A147="KIRJAUS",'Kirjaukset FI'!M147&lt;&gt;""),IF(SUMPRODUCT(--('Kirjaukset FI'!$M$9:M147='Kirjaukset FI'!M147),--('Kirjaukset FI'!$A$9:A147="KIRJAUS"))=1,'Kirjaukset FI'!M147,""),"")</s:f>
        <s:v/>
      </s:c>
      <s:c r="B147" s="19" t="str">
        <s:f>IF($A147="","",SUMPRODUCT(--('Kirjaukset FI'!$M$9:$M$209=$A147),--('Kirjaukset FI'!$A$9:$A$209="KIRJAUS"),--('Kirjaukset FI'!$R$9:$R$209="ha"),'Kirjaukset FI'!$Q$9:$Q$209))</s:f>
        <s:v/>
      </s:c>
      <s:c r="C147" s="19" t="str">
        <s:f>IF($A147="","",SUMPRODUCT(--('Kirjaukset FI'!$M$9:$M$209=$A147),--('Kirjaukset FI'!$A$9:$A$209="KIRJAUS"),--('Kirjaukset FI'!$R$9:$R$209="acre"),'Kirjaukset FI'!$Q$9:$Q$209))</s:f>
        <s:v/>
      </s:c>
      <s:c r="D147" s="19" t="str">
        <s:f>IF($A147="","",SUMPRODUCT(--('Kirjaukset FI'!$M$9:$M$209=$A147),--('Kirjaukset FI'!$A$9:$A$209="KIRJAUS"),--('Kirjaukset FI'!$R$9:$R$209="m²"),'Kirjaukset FI'!$Q$9:$Q$209))</s:f>
        <s:v/>
      </s:c>
      <s:c r="E147" s="20" t="str">
        <s:f>IF($A147="","",SUMPRODUCT(--('Kirjaukset FI'!$M$9:$M$209=$A147),--('Kirjaukset FI'!$A$9:$A$209="KIRJAUS"),--('Kirjaukset FI'!$Q$9:$Q$209=""))+SUMPRODUCT(--('Kirjaukset FI'!$M$9:$M$209=$A147),--('Kirjaukset FI'!$A$9:$A$209="KIRJAUS"),--('Kirjaukset FI'!$Q$9:$Q$209&lt;&gt;""),--('Kirjaukset FI'!$R$9:$R$209="")))</s:f>
        <s:v/>
      </s:c>
      <s:c r="F147" s="21" t="n"/>
      <s:c r="G147" s="18" t="str">
        <s:f>IF(AND('Kirjaukset FI'!A147="KIRJAUS",'Kirjaukset FI'!J147&lt;&gt;""),IF(SUMPRODUCT(--('Kirjaukset FI'!$J$9:J147='Kirjaukset FI'!J147),--('Kirjaukset FI'!$A$9:A147="KIRJAUS"))=1,'Kirjaukset FI'!J147,""),"")</s:f>
        <s:v/>
      </s:c>
      <s:c r="H147" s="19" t="str">
        <s:f>IF($G147="","",SUMPRODUCT(--('Kirjaukset FI'!$J$9:$J$209=$G147),--('Kirjaukset FI'!$A$9:$A$209="KIRJAUS"),--('Kirjaukset FI'!$R$9:$R$209="ha"),'Kirjaukset FI'!$Q$9:$Q$209))</s:f>
        <s:v/>
      </s:c>
      <s:c r="I147" s="19" t="str">
        <s:f>IF($G147="","",SUMPRODUCT(--('Kirjaukset FI'!$J$9:$J$209=$G147),--('Kirjaukset FI'!$A$9:$A$209="KIRJAUS"),--('Kirjaukset FI'!$R$9:$R$209="acre"),'Kirjaukset FI'!$Q$9:$Q$209))</s:f>
        <s:v/>
      </s:c>
      <s:c r="J147" s="19" t="str">
        <s:f>IF($G147="","",SUMPRODUCT(--('Kirjaukset FI'!$J$9:$J$209=$G147),--('Kirjaukset FI'!$A$9:$A$209="KIRJAUS"),--('Kirjaukset FI'!$R$9:$R$209="m²"),'Kirjaukset FI'!$Q$9:$Q$209))</s:f>
        <s:v/>
      </s:c>
      <s:c r="K147" s="20" t="str">
        <s:f>IF($G147="","",SUMPRODUCT(--('Kirjaukset FI'!$J$9:$J$209=$G147),--('Kirjaukset FI'!$A$9:$A$209="KIRJAUS"),--('Kirjaukset FI'!$Q$9:$Q$209=""))+SUMPRODUCT(--('Kirjaukset FI'!$J$9:$J$209=$G147),--('Kirjaukset FI'!$A$9:$A$209="KIRJAUS"),--('Kirjaukset FI'!$Q$9:$Q$209&lt;&gt;""),--('Kirjaukset FI'!$R$9:$R$209="")))</s:f>
        <s:v/>
      </s:c>
    </s:row>
    <s:row r="148" ht="25" customHeight="1">
      <s:c r="A148" s="18" t="str">
        <s:f>IF(AND('Kirjaukset FI'!A148="KIRJAUS",'Kirjaukset FI'!M148&lt;&gt;""),IF(SUMPRODUCT(--('Kirjaukset FI'!$M$9:M148='Kirjaukset FI'!M148),--('Kirjaukset FI'!$A$9:A148="KIRJAUS"))=1,'Kirjaukset FI'!M148,""),"")</s:f>
        <s:v/>
      </s:c>
      <s:c r="B148" s="19" t="str">
        <s:f>IF($A148="","",SUMPRODUCT(--('Kirjaukset FI'!$M$9:$M$209=$A148),--('Kirjaukset FI'!$A$9:$A$209="KIRJAUS"),--('Kirjaukset FI'!$R$9:$R$209="ha"),'Kirjaukset FI'!$Q$9:$Q$209))</s:f>
        <s:v/>
      </s:c>
      <s:c r="C148" s="19" t="str">
        <s:f>IF($A148="","",SUMPRODUCT(--('Kirjaukset FI'!$M$9:$M$209=$A148),--('Kirjaukset FI'!$A$9:$A$209="KIRJAUS"),--('Kirjaukset FI'!$R$9:$R$209="acre"),'Kirjaukset FI'!$Q$9:$Q$209))</s:f>
        <s:v/>
      </s:c>
      <s:c r="D148" s="19" t="str">
        <s:f>IF($A148="","",SUMPRODUCT(--('Kirjaukset FI'!$M$9:$M$209=$A148),--('Kirjaukset FI'!$A$9:$A$209="KIRJAUS"),--('Kirjaukset FI'!$R$9:$R$209="m²"),'Kirjaukset FI'!$Q$9:$Q$209))</s:f>
        <s:v/>
      </s:c>
      <s:c r="E148" s="20" t="str">
        <s:f>IF($A148="","",SUMPRODUCT(--('Kirjaukset FI'!$M$9:$M$209=$A148),--('Kirjaukset FI'!$A$9:$A$209="KIRJAUS"),--('Kirjaukset FI'!$Q$9:$Q$209=""))+SUMPRODUCT(--('Kirjaukset FI'!$M$9:$M$209=$A148),--('Kirjaukset FI'!$A$9:$A$209="KIRJAUS"),--('Kirjaukset FI'!$Q$9:$Q$209&lt;&gt;""),--('Kirjaukset FI'!$R$9:$R$209="")))</s:f>
        <s:v/>
      </s:c>
      <s:c r="F148" s="21" t="n"/>
      <s:c r="G148" s="18" t="str">
        <s:f>IF(AND('Kirjaukset FI'!A148="KIRJAUS",'Kirjaukset FI'!J148&lt;&gt;""),IF(SUMPRODUCT(--('Kirjaukset FI'!$J$9:J148='Kirjaukset FI'!J148),--('Kirjaukset FI'!$A$9:A148="KIRJAUS"))=1,'Kirjaukset FI'!J148,""),"")</s:f>
        <s:v/>
      </s:c>
      <s:c r="H148" s="19" t="str">
        <s:f>IF($G148="","",SUMPRODUCT(--('Kirjaukset FI'!$J$9:$J$209=$G148),--('Kirjaukset FI'!$A$9:$A$209="KIRJAUS"),--('Kirjaukset FI'!$R$9:$R$209="ha"),'Kirjaukset FI'!$Q$9:$Q$209))</s:f>
        <s:v/>
      </s:c>
      <s:c r="I148" s="19" t="str">
        <s:f>IF($G148="","",SUMPRODUCT(--('Kirjaukset FI'!$J$9:$J$209=$G148),--('Kirjaukset FI'!$A$9:$A$209="KIRJAUS"),--('Kirjaukset FI'!$R$9:$R$209="acre"),'Kirjaukset FI'!$Q$9:$Q$209))</s:f>
        <s:v/>
      </s:c>
      <s:c r="J148" s="19" t="str">
        <s:f>IF($G148="","",SUMPRODUCT(--('Kirjaukset FI'!$J$9:$J$209=$G148),--('Kirjaukset FI'!$A$9:$A$209="KIRJAUS"),--('Kirjaukset FI'!$R$9:$R$209="m²"),'Kirjaukset FI'!$Q$9:$Q$209))</s:f>
        <s:v/>
      </s:c>
      <s:c r="K148" s="20" t="str">
        <s:f>IF($G148="","",SUMPRODUCT(--('Kirjaukset FI'!$J$9:$J$209=$G148),--('Kirjaukset FI'!$A$9:$A$209="KIRJAUS"),--('Kirjaukset FI'!$Q$9:$Q$209=""))+SUMPRODUCT(--('Kirjaukset FI'!$J$9:$J$209=$G148),--('Kirjaukset FI'!$A$9:$A$209="KIRJAUS"),--('Kirjaukset FI'!$Q$9:$Q$209&lt;&gt;""),--('Kirjaukset FI'!$R$9:$R$209="")))</s:f>
        <s:v/>
      </s:c>
    </s:row>
    <s:row r="149" ht="25" customHeight="1">
      <s:c r="A149" s="18" t="str">
        <s:f>IF(AND('Kirjaukset FI'!A149="KIRJAUS",'Kirjaukset FI'!M149&lt;&gt;""),IF(SUMPRODUCT(--('Kirjaukset FI'!$M$9:M149='Kirjaukset FI'!M149),--('Kirjaukset FI'!$A$9:A149="KIRJAUS"))=1,'Kirjaukset FI'!M149,""),"")</s:f>
        <s:v/>
      </s:c>
      <s:c r="B149" s="19" t="str">
        <s:f>IF($A149="","",SUMPRODUCT(--('Kirjaukset FI'!$M$9:$M$209=$A149),--('Kirjaukset FI'!$A$9:$A$209="KIRJAUS"),--('Kirjaukset FI'!$R$9:$R$209="ha"),'Kirjaukset FI'!$Q$9:$Q$209))</s:f>
        <s:v/>
      </s:c>
      <s:c r="C149" s="19" t="str">
        <s:f>IF($A149="","",SUMPRODUCT(--('Kirjaukset FI'!$M$9:$M$209=$A149),--('Kirjaukset FI'!$A$9:$A$209="KIRJAUS"),--('Kirjaukset FI'!$R$9:$R$209="acre"),'Kirjaukset FI'!$Q$9:$Q$209))</s:f>
        <s:v/>
      </s:c>
      <s:c r="D149" s="19" t="str">
        <s:f>IF($A149="","",SUMPRODUCT(--('Kirjaukset FI'!$M$9:$M$209=$A149),--('Kirjaukset FI'!$A$9:$A$209="KIRJAUS"),--('Kirjaukset FI'!$R$9:$R$209="m²"),'Kirjaukset FI'!$Q$9:$Q$209))</s:f>
        <s:v/>
      </s:c>
      <s:c r="E149" s="20" t="str">
        <s:f>IF($A149="","",SUMPRODUCT(--('Kirjaukset FI'!$M$9:$M$209=$A149),--('Kirjaukset FI'!$A$9:$A$209="KIRJAUS"),--('Kirjaukset FI'!$Q$9:$Q$209=""))+SUMPRODUCT(--('Kirjaukset FI'!$M$9:$M$209=$A149),--('Kirjaukset FI'!$A$9:$A$209="KIRJAUS"),--('Kirjaukset FI'!$Q$9:$Q$209&lt;&gt;""),--('Kirjaukset FI'!$R$9:$R$209="")))</s:f>
        <s:v/>
      </s:c>
      <s:c r="F149" s="21" t="n"/>
      <s:c r="G149" s="18" t="str">
        <s:f>IF(AND('Kirjaukset FI'!A149="KIRJAUS",'Kirjaukset FI'!J149&lt;&gt;""),IF(SUMPRODUCT(--('Kirjaukset FI'!$J$9:J149='Kirjaukset FI'!J149),--('Kirjaukset FI'!$A$9:A149="KIRJAUS"))=1,'Kirjaukset FI'!J149,""),"")</s:f>
        <s:v/>
      </s:c>
      <s:c r="H149" s="19" t="str">
        <s:f>IF($G149="","",SUMPRODUCT(--('Kirjaukset FI'!$J$9:$J$209=$G149),--('Kirjaukset FI'!$A$9:$A$209="KIRJAUS"),--('Kirjaukset FI'!$R$9:$R$209="ha"),'Kirjaukset FI'!$Q$9:$Q$209))</s:f>
        <s:v/>
      </s:c>
      <s:c r="I149" s="19" t="str">
        <s:f>IF($G149="","",SUMPRODUCT(--('Kirjaukset FI'!$J$9:$J$209=$G149),--('Kirjaukset FI'!$A$9:$A$209="KIRJAUS"),--('Kirjaukset FI'!$R$9:$R$209="acre"),'Kirjaukset FI'!$Q$9:$Q$209))</s:f>
        <s:v/>
      </s:c>
      <s:c r="J149" s="19" t="str">
        <s:f>IF($G149="","",SUMPRODUCT(--('Kirjaukset FI'!$J$9:$J$209=$G149),--('Kirjaukset FI'!$A$9:$A$209="KIRJAUS"),--('Kirjaukset FI'!$R$9:$R$209="m²"),'Kirjaukset FI'!$Q$9:$Q$209))</s:f>
        <s:v/>
      </s:c>
      <s:c r="K149" s="20" t="str">
        <s:f>IF($G149="","",SUMPRODUCT(--('Kirjaukset FI'!$J$9:$J$209=$G149),--('Kirjaukset FI'!$A$9:$A$209="KIRJAUS"),--('Kirjaukset FI'!$Q$9:$Q$209=""))+SUMPRODUCT(--('Kirjaukset FI'!$J$9:$J$209=$G149),--('Kirjaukset FI'!$A$9:$A$209="KIRJAUS"),--('Kirjaukset FI'!$Q$9:$Q$209&lt;&gt;""),--('Kirjaukset FI'!$R$9:$R$209="")))</s:f>
        <s:v/>
      </s:c>
    </s:row>
    <s:row r="150" ht="25" customHeight="1">
      <s:c r="A150" s="18" t="str">
        <s:f>IF(AND('Kirjaukset FI'!A150="KIRJAUS",'Kirjaukset FI'!M150&lt;&gt;""),IF(SUMPRODUCT(--('Kirjaukset FI'!$M$9:M150='Kirjaukset FI'!M150),--('Kirjaukset FI'!$A$9:A150="KIRJAUS"))=1,'Kirjaukset FI'!M150,""),"")</s:f>
        <s:v/>
      </s:c>
      <s:c r="B150" s="19" t="str">
        <s:f>IF($A150="","",SUMPRODUCT(--('Kirjaukset FI'!$M$9:$M$209=$A150),--('Kirjaukset FI'!$A$9:$A$209="KIRJAUS"),--('Kirjaukset FI'!$R$9:$R$209="ha"),'Kirjaukset FI'!$Q$9:$Q$209))</s:f>
        <s:v/>
      </s:c>
      <s:c r="C150" s="19" t="str">
        <s:f>IF($A150="","",SUMPRODUCT(--('Kirjaukset FI'!$M$9:$M$209=$A150),--('Kirjaukset FI'!$A$9:$A$209="KIRJAUS"),--('Kirjaukset FI'!$R$9:$R$209="acre"),'Kirjaukset FI'!$Q$9:$Q$209))</s:f>
        <s:v/>
      </s:c>
      <s:c r="D150" s="19" t="str">
        <s:f>IF($A150="","",SUMPRODUCT(--('Kirjaukset FI'!$M$9:$M$209=$A150),--('Kirjaukset FI'!$A$9:$A$209="KIRJAUS"),--('Kirjaukset FI'!$R$9:$R$209="m²"),'Kirjaukset FI'!$Q$9:$Q$209))</s:f>
        <s:v/>
      </s:c>
      <s:c r="E150" s="20" t="str">
        <s:f>IF($A150="","",SUMPRODUCT(--('Kirjaukset FI'!$M$9:$M$209=$A150),--('Kirjaukset FI'!$A$9:$A$209="KIRJAUS"),--('Kirjaukset FI'!$Q$9:$Q$209=""))+SUMPRODUCT(--('Kirjaukset FI'!$M$9:$M$209=$A150),--('Kirjaukset FI'!$A$9:$A$209="KIRJAUS"),--('Kirjaukset FI'!$Q$9:$Q$209&lt;&gt;""),--('Kirjaukset FI'!$R$9:$R$209="")))</s:f>
        <s:v/>
      </s:c>
      <s:c r="F150" s="21" t="n"/>
      <s:c r="G150" s="18" t="str">
        <s:f>IF(AND('Kirjaukset FI'!A150="KIRJAUS",'Kirjaukset FI'!J150&lt;&gt;""),IF(SUMPRODUCT(--('Kirjaukset FI'!$J$9:J150='Kirjaukset FI'!J150),--('Kirjaukset FI'!$A$9:A150="KIRJAUS"))=1,'Kirjaukset FI'!J150,""),"")</s:f>
        <s:v/>
      </s:c>
      <s:c r="H150" s="19" t="str">
        <s:f>IF($G150="","",SUMPRODUCT(--('Kirjaukset FI'!$J$9:$J$209=$G150),--('Kirjaukset FI'!$A$9:$A$209="KIRJAUS"),--('Kirjaukset FI'!$R$9:$R$209="ha"),'Kirjaukset FI'!$Q$9:$Q$209))</s:f>
        <s:v/>
      </s:c>
      <s:c r="I150" s="19" t="str">
        <s:f>IF($G150="","",SUMPRODUCT(--('Kirjaukset FI'!$J$9:$J$209=$G150),--('Kirjaukset FI'!$A$9:$A$209="KIRJAUS"),--('Kirjaukset FI'!$R$9:$R$209="acre"),'Kirjaukset FI'!$Q$9:$Q$209))</s:f>
        <s:v/>
      </s:c>
      <s:c r="J150" s="19" t="str">
        <s:f>IF($G150="","",SUMPRODUCT(--('Kirjaukset FI'!$J$9:$J$209=$G150),--('Kirjaukset FI'!$A$9:$A$209="KIRJAUS"),--('Kirjaukset FI'!$R$9:$R$209="m²"),'Kirjaukset FI'!$Q$9:$Q$209))</s:f>
        <s:v/>
      </s:c>
      <s:c r="K150" s="20" t="str">
        <s:f>IF($G150="","",SUMPRODUCT(--('Kirjaukset FI'!$J$9:$J$209=$G150),--('Kirjaukset FI'!$A$9:$A$209="KIRJAUS"),--('Kirjaukset FI'!$Q$9:$Q$209=""))+SUMPRODUCT(--('Kirjaukset FI'!$J$9:$J$209=$G150),--('Kirjaukset FI'!$A$9:$A$209="KIRJAUS"),--('Kirjaukset FI'!$Q$9:$Q$209&lt;&gt;""),--('Kirjaukset FI'!$R$9:$R$209="")))</s:f>
        <s:v/>
      </s:c>
    </s:row>
    <s:row r="151" ht="25" customHeight="1">
      <s:c r="A151" s="18" t="str">
        <s:f>IF(AND('Kirjaukset FI'!A151="KIRJAUS",'Kirjaukset FI'!M151&lt;&gt;""),IF(SUMPRODUCT(--('Kirjaukset FI'!$M$9:M151='Kirjaukset FI'!M151),--('Kirjaukset FI'!$A$9:A151="KIRJAUS"))=1,'Kirjaukset FI'!M151,""),"")</s:f>
        <s:v/>
      </s:c>
      <s:c r="B151" s="19" t="str">
        <s:f>IF($A151="","",SUMPRODUCT(--('Kirjaukset FI'!$M$9:$M$209=$A151),--('Kirjaukset FI'!$A$9:$A$209="KIRJAUS"),--('Kirjaukset FI'!$R$9:$R$209="ha"),'Kirjaukset FI'!$Q$9:$Q$209))</s:f>
        <s:v/>
      </s:c>
      <s:c r="C151" s="19" t="str">
        <s:f>IF($A151="","",SUMPRODUCT(--('Kirjaukset FI'!$M$9:$M$209=$A151),--('Kirjaukset FI'!$A$9:$A$209="KIRJAUS"),--('Kirjaukset FI'!$R$9:$R$209="acre"),'Kirjaukset FI'!$Q$9:$Q$209))</s:f>
        <s:v/>
      </s:c>
      <s:c r="D151" s="19" t="str">
        <s:f>IF($A151="","",SUMPRODUCT(--('Kirjaukset FI'!$M$9:$M$209=$A151),--('Kirjaukset FI'!$A$9:$A$209="KIRJAUS"),--('Kirjaukset FI'!$R$9:$R$209="m²"),'Kirjaukset FI'!$Q$9:$Q$209))</s:f>
        <s:v/>
      </s:c>
      <s:c r="E151" s="20" t="str">
        <s:f>IF($A151="","",SUMPRODUCT(--('Kirjaukset FI'!$M$9:$M$209=$A151),--('Kirjaukset FI'!$A$9:$A$209="KIRJAUS"),--('Kirjaukset FI'!$Q$9:$Q$209=""))+SUMPRODUCT(--('Kirjaukset FI'!$M$9:$M$209=$A151),--('Kirjaukset FI'!$A$9:$A$209="KIRJAUS"),--('Kirjaukset FI'!$Q$9:$Q$209&lt;&gt;""),--('Kirjaukset FI'!$R$9:$R$209="")))</s:f>
        <s:v/>
      </s:c>
      <s:c r="F151" s="21" t="n"/>
      <s:c r="G151" s="18" t="str">
        <s:f>IF(AND('Kirjaukset FI'!A151="KIRJAUS",'Kirjaukset FI'!J151&lt;&gt;""),IF(SUMPRODUCT(--('Kirjaukset FI'!$J$9:J151='Kirjaukset FI'!J151),--('Kirjaukset FI'!$A$9:A151="KIRJAUS"))=1,'Kirjaukset FI'!J151,""),"")</s:f>
        <s:v/>
      </s:c>
      <s:c r="H151" s="19" t="str">
        <s:f>IF($G151="","",SUMPRODUCT(--('Kirjaukset FI'!$J$9:$J$209=$G151),--('Kirjaukset FI'!$A$9:$A$209="KIRJAUS"),--('Kirjaukset FI'!$R$9:$R$209="ha"),'Kirjaukset FI'!$Q$9:$Q$209))</s:f>
        <s:v/>
      </s:c>
      <s:c r="I151" s="19" t="str">
        <s:f>IF($G151="","",SUMPRODUCT(--('Kirjaukset FI'!$J$9:$J$209=$G151),--('Kirjaukset FI'!$A$9:$A$209="KIRJAUS"),--('Kirjaukset FI'!$R$9:$R$209="acre"),'Kirjaukset FI'!$Q$9:$Q$209))</s:f>
        <s:v/>
      </s:c>
      <s:c r="J151" s="19" t="str">
        <s:f>IF($G151="","",SUMPRODUCT(--('Kirjaukset FI'!$J$9:$J$209=$G151),--('Kirjaukset FI'!$A$9:$A$209="KIRJAUS"),--('Kirjaukset FI'!$R$9:$R$209="m²"),'Kirjaukset FI'!$Q$9:$Q$209))</s:f>
        <s:v/>
      </s:c>
      <s:c r="K151" s="20" t="str">
        <s:f>IF($G151="","",SUMPRODUCT(--('Kirjaukset FI'!$J$9:$J$209=$G151),--('Kirjaukset FI'!$A$9:$A$209="KIRJAUS"),--('Kirjaukset FI'!$Q$9:$Q$209=""))+SUMPRODUCT(--('Kirjaukset FI'!$J$9:$J$209=$G151),--('Kirjaukset FI'!$A$9:$A$209="KIRJAUS"),--('Kirjaukset FI'!$Q$9:$Q$209&lt;&gt;""),--('Kirjaukset FI'!$R$9:$R$209="")))</s:f>
        <s:v/>
      </s:c>
    </s:row>
    <s:row r="152" ht="25" customHeight="1">
      <s:c r="A152" s="18" t="str">
        <s:f>IF(AND('Kirjaukset FI'!A152="KIRJAUS",'Kirjaukset FI'!M152&lt;&gt;""),IF(SUMPRODUCT(--('Kirjaukset FI'!$M$9:M152='Kirjaukset FI'!M152),--('Kirjaukset FI'!$A$9:A152="KIRJAUS"))=1,'Kirjaukset FI'!M152,""),"")</s:f>
        <s:v/>
      </s:c>
      <s:c r="B152" s="19" t="str">
        <s:f>IF($A152="","",SUMPRODUCT(--('Kirjaukset FI'!$M$9:$M$209=$A152),--('Kirjaukset FI'!$A$9:$A$209="KIRJAUS"),--('Kirjaukset FI'!$R$9:$R$209="ha"),'Kirjaukset FI'!$Q$9:$Q$209))</s:f>
        <s:v/>
      </s:c>
      <s:c r="C152" s="19" t="str">
        <s:f>IF($A152="","",SUMPRODUCT(--('Kirjaukset FI'!$M$9:$M$209=$A152),--('Kirjaukset FI'!$A$9:$A$209="KIRJAUS"),--('Kirjaukset FI'!$R$9:$R$209="acre"),'Kirjaukset FI'!$Q$9:$Q$209))</s:f>
        <s:v/>
      </s:c>
      <s:c r="D152" s="19" t="str">
        <s:f>IF($A152="","",SUMPRODUCT(--('Kirjaukset FI'!$M$9:$M$209=$A152),--('Kirjaukset FI'!$A$9:$A$209="KIRJAUS"),--('Kirjaukset FI'!$R$9:$R$209="m²"),'Kirjaukset FI'!$Q$9:$Q$209))</s:f>
        <s:v/>
      </s:c>
      <s:c r="E152" s="20" t="str">
        <s:f>IF($A152="","",SUMPRODUCT(--('Kirjaukset FI'!$M$9:$M$209=$A152),--('Kirjaukset FI'!$A$9:$A$209="KIRJAUS"),--('Kirjaukset FI'!$Q$9:$Q$209=""))+SUMPRODUCT(--('Kirjaukset FI'!$M$9:$M$209=$A152),--('Kirjaukset FI'!$A$9:$A$209="KIRJAUS"),--('Kirjaukset FI'!$Q$9:$Q$209&lt;&gt;""),--('Kirjaukset FI'!$R$9:$R$209="")))</s:f>
        <s:v/>
      </s:c>
      <s:c r="F152" s="21" t="n"/>
      <s:c r="G152" s="18" t="str">
        <s:f>IF(AND('Kirjaukset FI'!A152="KIRJAUS",'Kirjaukset FI'!J152&lt;&gt;""),IF(SUMPRODUCT(--('Kirjaukset FI'!$J$9:J152='Kirjaukset FI'!J152),--('Kirjaukset FI'!$A$9:A152="KIRJAUS"))=1,'Kirjaukset FI'!J152,""),"")</s:f>
        <s:v/>
      </s:c>
      <s:c r="H152" s="19" t="str">
        <s:f>IF($G152="","",SUMPRODUCT(--('Kirjaukset FI'!$J$9:$J$209=$G152),--('Kirjaukset FI'!$A$9:$A$209="KIRJAUS"),--('Kirjaukset FI'!$R$9:$R$209="ha"),'Kirjaukset FI'!$Q$9:$Q$209))</s:f>
        <s:v/>
      </s:c>
      <s:c r="I152" s="19" t="str">
        <s:f>IF($G152="","",SUMPRODUCT(--('Kirjaukset FI'!$J$9:$J$209=$G152),--('Kirjaukset FI'!$A$9:$A$209="KIRJAUS"),--('Kirjaukset FI'!$R$9:$R$209="acre"),'Kirjaukset FI'!$Q$9:$Q$209))</s:f>
        <s:v/>
      </s:c>
      <s:c r="J152" s="19" t="str">
        <s:f>IF($G152="","",SUMPRODUCT(--('Kirjaukset FI'!$J$9:$J$209=$G152),--('Kirjaukset FI'!$A$9:$A$209="KIRJAUS"),--('Kirjaukset FI'!$R$9:$R$209="m²"),'Kirjaukset FI'!$Q$9:$Q$209))</s:f>
        <s:v/>
      </s:c>
      <s:c r="K152" s="20" t="str">
        <s:f>IF($G152="","",SUMPRODUCT(--('Kirjaukset FI'!$J$9:$J$209=$G152),--('Kirjaukset FI'!$A$9:$A$209="KIRJAUS"),--('Kirjaukset FI'!$Q$9:$Q$209=""))+SUMPRODUCT(--('Kirjaukset FI'!$J$9:$J$209=$G152),--('Kirjaukset FI'!$A$9:$A$209="KIRJAUS"),--('Kirjaukset FI'!$Q$9:$Q$209&lt;&gt;""),--('Kirjaukset FI'!$R$9:$R$209="")))</s:f>
        <s:v/>
      </s:c>
    </s:row>
    <s:row r="153" ht="25" customHeight="1">
      <s:c r="A153" s="18" t="str">
        <s:f>IF(AND('Kirjaukset FI'!A153="KIRJAUS",'Kirjaukset FI'!M153&lt;&gt;""),IF(SUMPRODUCT(--('Kirjaukset FI'!$M$9:M153='Kirjaukset FI'!M153),--('Kirjaukset FI'!$A$9:A153="KIRJAUS"))=1,'Kirjaukset FI'!M153,""),"")</s:f>
        <s:v/>
      </s:c>
      <s:c r="B153" s="19" t="str">
        <s:f>IF($A153="","",SUMPRODUCT(--('Kirjaukset FI'!$M$9:$M$209=$A153),--('Kirjaukset FI'!$A$9:$A$209="KIRJAUS"),--('Kirjaukset FI'!$R$9:$R$209="ha"),'Kirjaukset FI'!$Q$9:$Q$209))</s:f>
        <s:v/>
      </s:c>
      <s:c r="C153" s="19" t="str">
        <s:f>IF($A153="","",SUMPRODUCT(--('Kirjaukset FI'!$M$9:$M$209=$A153),--('Kirjaukset FI'!$A$9:$A$209="KIRJAUS"),--('Kirjaukset FI'!$R$9:$R$209="acre"),'Kirjaukset FI'!$Q$9:$Q$209))</s:f>
        <s:v/>
      </s:c>
      <s:c r="D153" s="19" t="str">
        <s:f>IF($A153="","",SUMPRODUCT(--('Kirjaukset FI'!$M$9:$M$209=$A153),--('Kirjaukset FI'!$A$9:$A$209="KIRJAUS"),--('Kirjaukset FI'!$R$9:$R$209="m²"),'Kirjaukset FI'!$Q$9:$Q$209))</s:f>
        <s:v/>
      </s:c>
      <s:c r="E153" s="20" t="str">
        <s:f>IF($A153="","",SUMPRODUCT(--('Kirjaukset FI'!$M$9:$M$209=$A153),--('Kirjaukset FI'!$A$9:$A$209="KIRJAUS"),--('Kirjaukset FI'!$Q$9:$Q$209=""))+SUMPRODUCT(--('Kirjaukset FI'!$M$9:$M$209=$A153),--('Kirjaukset FI'!$A$9:$A$209="KIRJAUS"),--('Kirjaukset FI'!$Q$9:$Q$209&lt;&gt;""),--('Kirjaukset FI'!$R$9:$R$209="")))</s:f>
        <s:v/>
      </s:c>
      <s:c r="F153" s="21" t="n"/>
      <s:c r="G153" s="18" t="str">
        <s:f>IF(AND('Kirjaukset FI'!A153="KIRJAUS",'Kirjaukset FI'!J153&lt;&gt;""),IF(SUMPRODUCT(--('Kirjaukset FI'!$J$9:J153='Kirjaukset FI'!J153),--('Kirjaukset FI'!$A$9:A153="KIRJAUS"))=1,'Kirjaukset FI'!J153,""),"")</s:f>
        <s:v/>
      </s:c>
      <s:c r="H153" s="19" t="str">
        <s:f>IF($G153="","",SUMPRODUCT(--('Kirjaukset FI'!$J$9:$J$209=$G153),--('Kirjaukset FI'!$A$9:$A$209="KIRJAUS"),--('Kirjaukset FI'!$R$9:$R$209="ha"),'Kirjaukset FI'!$Q$9:$Q$209))</s:f>
        <s:v/>
      </s:c>
      <s:c r="I153" s="19" t="str">
        <s:f>IF($G153="","",SUMPRODUCT(--('Kirjaukset FI'!$J$9:$J$209=$G153),--('Kirjaukset FI'!$A$9:$A$209="KIRJAUS"),--('Kirjaukset FI'!$R$9:$R$209="acre"),'Kirjaukset FI'!$Q$9:$Q$209))</s:f>
        <s:v/>
      </s:c>
      <s:c r="J153" s="19" t="str">
        <s:f>IF($G153="","",SUMPRODUCT(--('Kirjaukset FI'!$J$9:$J$209=$G153),--('Kirjaukset FI'!$A$9:$A$209="KIRJAUS"),--('Kirjaukset FI'!$R$9:$R$209="m²"),'Kirjaukset FI'!$Q$9:$Q$209))</s:f>
        <s:v/>
      </s:c>
      <s:c r="K153" s="20" t="str">
        <s:f>IF($G153="","",SUMPRODUCT(--('Kirjaukset FI'!$J$9:$J$209=$G153),--('Kirjaukset FI'!$A$9:$A$209="KIRJAUS"),--('Kirjaukset FI'!$Q$9:$Q$209=""))+SUMPRODUCT(--('Kirjaukset FI'!$J$9:$J$209=$G153),--('Kirjaukset FI'!$A$9:$A$209="KIRJAUS"),--('Kirjaukset FI'!$Q$9:$Q$209&lt;&gt;""),--('Kirjaukset FI'!$R$9:$R$209="")))</s:f>
        <s:v/>
      </s:c>
    </s:row>
    <s:row r="154" ht="25" customHeight="1">
      <s:c r="A154" s="18" t="str">
        <s:f>IF(AND('Kirjaukset FI'!A154="KIRJAUS",'Kirjaukset FI'!M154&lt;&gt;""),IF(SUMPRODUCT(--('Kirjaukset FI'!$M$9:M154='Kirjaukset FI'!M154),--('Kirjaukset FI'!$A$9:A154="KIRJAUS"))=1,'Kirjaukset FI'!M154,""),"")</s:f>
        <s:v/>
      </s:c>
      <s:c r="B154" s="19" t="str">
        <s:f>IF($A154="","",SUMPRODUCT(--('Kirjaukset FI'!$M$9:$M$209=$A154),--('Kirjaukset FI'!$A$9:$A$209="KIRJAUS"),--('Kirjaukset FI'!$R$9:$R$209="ha"),'Kirjaukset FI'!$Q$9:$Q$209))</s:f>
        <s:v/>
      </s:c>
      <s:c r="C154" s="19" t="str">
        <s:f>IF($A154="","",SUMPRODUCT(--('Kirjaukset FI'!$M$9:$M$209=$A154),--('Kirjaukset FI'!$A$9:$A$209="KIRJAUS"),--('Kirjaukset FI'!$R$9:$R$209="acre"),'Kirjaukset FI'!$Q$9:$Q$209))</s:f>
        <s:v/>
      </s:c>
      <s:c r="D154" s="19" t="str">
        <s:f>IF($A154="","",SUMPRODUCT(--('Kirjaukset FI'!$M$9:$M$209=$A154),--('Kirjaukset FI'!$A$9:$A$209="KIRJAUS"),--('Kirjaukset FI'!$R$9:$R$209="m²"),'Kirjaukset FI'!$Q$9:$Q$209))</s:f>
        <s:v/>
      </s:c>
      <s:c r="E154" s="20" t="str">
        <s:f>IF($A154="","",SUMPRODUCT(--('Kirjaukset FI'!$M$9:$M$209=$A154),--('Kirjaukset FI'!$A$9:$A$209="KIRJAUS"),--('Kirjaukset FI'!$Q$9:$Q$209=""))+SUMPRODUCT(--('Kirjaukset FI'!$M$9:$M$209=$A154),--('Kirjaukset FI'!$A$9:$A$209="KIRJAUS"),--('Kirjaukset FI'!$Q$9:$Q$209&lt;&gt;""),--('Kirjaukset FI'!$R$9:$R$209="")))</s:f>
        <s:v/>
      </s:c>
      <s:c r="F154" s="21" t="n"/>
      <s:c r="G154" s="18" t="str">
        <s:f>IF(AND('Kirjaukset FI'!A154="KIRJAUS",'Kirjaukset FI'!J154&lt;&gt;""),IF(SUMPRODUCT(--('Kirjaukset FI'!$J$9:J154='Kirjaukset FI'!J154),--('Kirjaukset FI'!$A$9:A154="KIRJAUS"))=1,'Kirjaukset FI'!J154,""),"")</s:f>
        <s:v/>
      </s:c>
      <s:c r="H154" s="19" t="str">
        <s:f>IF($G154="","",SUMPRODUCT(--('Kirjaukset FI'!$J$9:$J$209=$G154),--('Kirjaukset FI'!$A$9:$A$209="KIRJAUS"),--('Kirjaukset FI'!$R$9:$R$209="ha"),'Kirjaukset FI'!$Q$9:$Q$209))</s:f>
        <s:v/>
      </s:c>
      <s:c r="I154" s="19" t="str">
        <s:f>IF($G154="","",SUMPRODUCT(--('Kirjaukset FI'!$J$9:$J$209=$G154),--('Kirjaukset FI'!$A$9:$A$209="KIRJAUS"),--('Kirjaukset FI'!$R$9:$R$209="acre"),'Kirjaukset FI'!$Q$9:$Q$209))</s:f>
        <s:v/>
      </s:c>
      <s:c r="J154" s="19" t="str">
        <s:f>IF($G154="","",SUMPRODUCT(--('Kirjaukset FI'!$J$9:$J$209=$G154),--('Kirjaukset FI'!$A$9:$A$209="KIRJAUS"),--('Kirjaukset FI'!$R$9:$R$209="m²"),'Kirjaukset FI'!$Q$9:$Q$209))</s:f>
        <s:v/>
      </s:c>
      <s:c r="K154" s="20" t="str">
        <s:f>IF($G154="","",SUMPRODUCT(--('Kirjaukset FI'!$J$9:$J$209=$G154),--('Kirjaukset FI'!$A$9:$A$209="KIRJAUS"),--('Kirjaukset FI'!$Q$9:$Q$209=""))+SUMPRODUCT(--('Kirjaukset FI'!$J$9:$J$209=$G154),--('Kirjaukset FI'!$A$9:$A$209="KIRJAUS"),--('Kirjaukset FI'!$Q$9:$Q$209&lt;&gt;""),--('Kirjaukset FI'!$R$9:$R$209="")))</s:f>
        <s:v/>
      </s:c>
    </s:row>
    <s:row r="155" ht="25" customHeight="1">
      <s:c r="A155" s="18" t="str">
        <s:f>IF(AND('Kirjaukset FI'!A155="KIRJAUS",'Kirjaukset FI'!M155&lt;&gt;""),IF(SUMPRODUCT(--('Kirjaukset FI'!$M$9:M155='Kirjaukset FI'!M155),--('Kirjaukset FI'!$A$9:A155="KIRJAUS"))=1,'Kirjaukset FI'!M155,""),"")</s:f>
        <s:v/>
      </s:c>
      <s:c r="B155" s="19" t="str">
        <s:f>IF($A155="","",SUMPRODUCT(--('Kirjaukset FI'!$M$9:$M$209=$A155),--('Kirjaukset FI'!$A$9:$A$209="KIRJAUS"),--('Kirjaukset FI'!$R$9:$R$209="ha"),'Kirjaukset FI'!$Q$9:$Q$209))</s:f>
        <s:v/>
      </s:c>
      <s:c r="C155" s="19" t="str">
        <s:f>IF($A155="","",SUMPRODUCT(--('Kirjaukset FI'!$M$9:$M$209=$A155),--('Kirjaukset FI'!$A$9:$A$209="KIRJAUS"),--('Kirjaukset FI'!$R$9:$R$209="acre"),'Kirjaukset FI'!$Q$9:$Q$209))</s:f>
        <s:v/>
      </s:c>
      <s:c r="D155" s="19" t="str">
        <s:f>IF($A155="","",SUMPRODUCT(--('Kirjaukset FI'!$M$9:$M$209=$A155),--('Kirjaukset FI'!$A$9:$A$209="KIRJAUS"),--('Kirjaukset FI'!$R$9:$R$209="m²"),'Kirjaukset FI'!$Q$9:$Q$209))</s:f>
        <s:v/>
      </s:c>
      <s:c r="E155" s="20" t="str">
        <s:f>IF($A155="","",SUMPRODUCT(--('Kirjaukset FI'!$M$9:$M$209=$A155),--('Kirjaukset FI'!$A$9:$A$209="KIRJAUS"),--('Kirjaukset FI'!$Q$9:$Q$209=""))+SUMPRODUCT(--('Kirjaukset FI'!$M$9:$M$209=$A155),--('Kirjaukset FI'!$A$9:$A$209="KIRJAUS"),--('Kirjaukset FI'!$Q$9:$Q$209&lt;&gt;""),--('Kirjaukset FI'!$R$9:$R$209="")))</s:f>
        <s:v/>
      </s:c>
      <s:c r="F155" s="21" t="n"/>
      <s:c r="G155" s="18" t="str">
        <s:f>IF(AND('Kirjaukset FI'!A155="KIRJAUS",'Kirjaukset FI'!J155&lt;&gt;""),IF(SUMPRODUCT(--('Kirjaukset FI'!$J$9:J155='Kirjaukset FI'!J155),--('Kirjaukset FI'!$A$9:A155="KIRJAUS"))=1,'Kirjaukset FI'!J155,""),"")</s:f>
        <s:v/>
      </s:c>
      <s:c r="H155" s="19" t="str">
        <s:f>IF($G155="","",SUMPRODUCT(--('Kirjaukset FI'!$J$9:$J$209=$G155),--('Kirjaukset FI'!$A$9:$A$209="KIRJAUS"),--('Kirjaukset FI'!$R$9:$R$209="ha"),'Kirjaukset FI'!$Q$9:$Q$209))</s:f>
        <s:v/>
      </s:c>
      <s:c r="I155" s="19" t="str">
        <s:f>IF($G155="","",SUMPRODUCT(--('Kirjaukset FI'!$J$9:$J$209=$G155),--('Kirjaukset FI'!$A$9:$A$209="KIRJAUS"),--('Kirjaukset FI'!$R$9:$R$209="acre"),'Kirjaukset FI'!$Q$9:$Q$209))</s:f>
        <s:v/>
      </s:c>
      <s:c r="J155" s="19" t="str">
        <s:f>IF($G155="","",SUMPRODUCT(--('Kirjaukset FI'!$J$9:$J$209=$G155),--('Kirjaukset FI'!$A$9:$A$209="KIRJAUS"),--('Kirjaukset FI'!$R$9:$R$209="m²"),'Kirjaukset FI'!$Q$9:$Q$209))</s:f>
        <s:v/>
      </s:c>
      <s:c r="K155" s="20" t="str">
        <s:f>IF($G155="","",SUMPRODUCT(--('Kirjaukset FI'!$J$9:$J$209=$G155),--('Kirjaukset FI'!$A$9:$A$209="KIRJAUS"),--('Kirjaukset FI'!$Q$9:$Q$209=""))+SUMPRODUCT(--('Kirjaukset FI'!$J$9:$J$209=$G155),--('Kirjaukset FI'!$A$9:$A$209="KIRJAUS"),--('Kirjaukset FI'!$Q$9:$Q$209&lt;&gt;""),--('Kirjaukset FI'!$R$9:$R$209="")))</s:f>
        <s:v/>
      </s:c>
    </s:row>
    <s:row r="156" ht="25" customHeight="1">
      <s:c r="A156" s="18" t="str">
        <s:f>IF(AND('Kirjaukset FI'!A156="KIRJAUS",'Kirjaukset FI'!M156&lt;&gt;""),IF(SUMPRODUCT(--('Kirjaukset FI'!$M$9:M156='Kirjaukset FI'!M156),--('Kirjaukset FI'!$A$9:A156="KIRJAUS"))=1,'Kirjaukset FI'!M156,""),"")</s:f>
        <s:v/>
      </s:c>
      <s:c r="B156" s="19" t="str">
        <s:f>IF($A156="","",SUMPRODUCT(--('Kirjaukset FI'!$M$9:$M$209=$A156),--('Kirjaukset FI'!$A$9:$A$209="KIRJAUS"),--('Kirjaukset FI'!$R$9:$R$209="ha"),'Kirjaukset FI'!$Q$9:$Q$209))</s:f>
        <s:v/>
      </s:c>
      <s:c r="C156" s="19" t="str">
        <s:f>IF($A156="","",SUMPRODUCT(--('Kirjaukset FI'!$M$9:$M$209=$A156),--('Kirjaukset FI'!$A$9:$A$209="KIRJAUS"),--('Kirjaukset FI'!$R$9:$R$209="acre"),'Kirjaukset FI'!$Q$9:$Q$209))</s:f>
        <s:v/>
      </s:c>
      <s:c r="D156" s="19" t="str">
        <s:f>IF($A156="","",SUMPRODUCT(--('Kirjaukset FI'!$M$9:$M$209=$A156),--('Kirjaukset FI'!$A$9:$A$209="KIRJAUS"),--('Kirjaukset FI'!$R$9:$R$209="m²"),'Kirjaukset FI'!$Q$9:$Q$209))</s:f>
        <s:v/>
      </s:c>
      <s:c r="E156" s="20" t="str">
        <s:f>IF($A156="","",SUMPRODUCT(--('Kirjaukset FI'!$M$9:$M$209=$A156),--('Kirjaukset FI'!$A$9:$A$209="KIRJAUS"),--('Kirjaukset FI'!$Q$9:$Q$209=""))+SUMPRODUCT(--('Kirjaukset FI'!$M$9:$M$209=$A156),--('Kirjaukset FI'!$A$9:$A$209="KIRJAUS"),--('Kirjaukset FI'!$Q$9:$Q$209&lt;&gt;""),--('Kirjaukset FI'!$R$9:$R$209="")))</s:f>
        <s:v/>
      </s:c>
      <s:c r="F156" s="21" t="n"/>
      <s:c r="G156" s="18" t="str">
        <s:f>IF(AND('Kirjaukset FI'!A156="KIRJAUS",'Kirjaukset FI'!J156&lt;&gt;""),IF(SUMPRODUCT(--('Kirjaukset FI'!$J$9:J156='Kirjaukset FI'!J156),--('Kirjaukset FI'!$A$9:A156="KIRJAUS"))=1,'Kirjaukset FI'!J156,""),"")</s:f>
        <s:v/>
      </s:c>
      <s:c r="H156" s="19" t="str">
        <s:f>IF($G156="","",SUMPRODUCT(--('Kirjaukset FI'!$J$9:$J$209=$G156),--('Kirjaukset FI'!$A$9:$A$209="KIRJAUS"),--('Kirjaukset FI'!$R$9:$R$209="ha"),'Kirjaukset FI'!$Q$9:$Q$209))</s:f>
        <s:v/>
      </s:c>
      <s:c r="I156" s="19" t="str">
        <s:f>IF($G156="","",SUMPRODUCT(--('Kirjaukset FI'!$J$9:$J$209=$G156),--('Kirjaukset FI'!$A$9:$A$209="KIRJAUS"),--('Kirjaukset FI'!$R$9:$R$209="acre"),'Kirjaukset FI'!$Q$9:$Q$209))</s:f>
        <s:v/>
      </s:c>
      <s:c r="J156" s="19" t="str">
        <s:f>IF($G156="","",SUMPRODUCT(--('Kirjaukset FI'!$J$9:$J$209=$G156),--('Kirjaukset FI'!$A$9:$A$209="KIRJAUS"),--('Kirjaukset FI'!$R$9:$R$209="m²"),'Kirjaukset FI'!$Q$9:$Q$209))</s:f>
        <s:v/>
      </s:c>
      <s:c r="K156" s="20" t="str">
        <s:f>IF($G156="","",SUMPRODUCT(--('Kirjaukset FI'!$J$9:$J$209=$G156),--('Kirjaukset FI'!$A$9:$A$209="KIRJAUS"),--('Kirjaukset FI'!$Q$9:$Q$209=""))+SUMPRODUCT(--('Kirjaukset FI'!$J$9:$J$209=$G156),--('Kirjaukset FI'!$A$9:$A$209="KIRJAUS"),--('Kirjaukset FI'!$Q$9:$Q$209&lt;&gt;""),--('Kirjaukset FI'!$R$9:$R$209="")))</s:f>
        <s:v/>
      </s:c>
    </s:row>
    <s:row r="157" ht="25" customHeight="1">
      <s:c r="A157" s="18" t="str">
        <s:f>IF(AND('Kirjaukset FI'!A157="KIRJAUS",'Kirjaukset FI'!M157&lt;&gt;""),IF(SUMPRODUCT(--('Kirjaukset FI'!$M$9:M157='Kirjaukset FI'!M157),--('Kirjaukset FI'!$A$9:A157="KIRJAUS"))=1,'Kirjaukset FI'!M157,""),"")</s:f>
        <s:v/>
      </s:c>
      <s:c r="B157" s="19" t="str">
        <s:f>IF($A157="","",SUMPRODUCT(--('Kirjaukset FI'!$M$9:$M$209=$A157),--('Kirjaukset FI'!$A$9:$A$209="KIRJAUS"),--('Kirjaukset FI'!$R$9:$R$209="ha"),'Kirjaukset FI'!$Q$9:$Q$209))</s:f>
        <s:v/>
      </s:c>
      <s:c r="C157" s="19" t="str">
        <s:f>IF($A157="","",SUMPRODUCT(--('Kirjaukset FI'!$M$9:$M$209=$A157),--('Kirjaukset FI'!$A$9:$A$209="KIRJAUS"),--('Kirjaukset FI'!$R$9:$R$209="acre"),'Kirjaukset FI'!$Q$9:$Q$209))</s:f>
        <s:v/>
      </s:c>
      <s:c r="D157" s="19" t="str">
        <s:f>IF($A157="","",SUMPRODUCT(--('Kirjaukset FI'!$M$9:$M$209=$A157),--('Kirjaukset FI'!$A$9:$A$209="KIRJAUS"),--('Kirjaukset FI'!$R$9:$R$209="m²"),'Kirjaukset FI'!$Q$9:$Q$209))</s:f>
        <s:v/>
      </s:c>
      <s:c r="E157" s="20" t="str">
        <s:f>IF($A157="","",SUMPRODUCT(--('Kirjaukset FI'!$M$9:$M$209=$A157),--('Kirjaukset FI'!$A$9:$A$209="KIRJAUS"),--('Kirjaukset FI'!$Q$9:$Q$209=""))+SUMPRODUCT(--('Kirjaukset FI'!$M$9:$M$209=$A157),--('Kirjaukset FI'!$A$9:$A$209="KIRJAUS"),--('Kirjaukset FI'!$Q$9:$Q$209&lt;&gt;""),--('Kirjaukset FI'!$R$9:$R$209="")))</s:f>
        <s:v/>
      </s:c>
      <s:c r="F157" s="21" t="n"/>
      <s:c r="G157" s="18" t="str">
        <s:f>IF(AND('Kirjaukset FI'!A157="KIRJAUS",'Kirjaukset FI'!J157&lt;&gt;""),IF(SUMPRODUCT(--('Kirjaukset FI'!$J$9:J157='Kirjaukset FI'!J157),--('Kirjaukset FI'!$A$9:A157="KIRJAUS"))=1,'Kirjaukset FI'!J157,""),"")</s:f>
        <s:v/>
      </s:c>
      <s:c r="H157" s="19" t="str">
        <s:f>IF($G157="","",SUMPRODUCT(--('Kirjaukset FI'!$J$9:$J$209=$G157),--('Kirjaukset FI'!$A$9:$A$209="KIRJAUS"),--('Kirjaukset FI'!$R$9:$R$209="ha"),'Kirjaukset FI'!$Q$9:$Q$209))</s:f>
        <s:v/>
      </s:c>
      <s:c r="I157" s="19" t="str">
        <s:f>IF($G157="","",SUMPRODUCT(--('Kirjaukset FI'!$J$9:$J$209=$G157),--('Kirjaukset FI'!$A$9:$A$209="KIRJAUS"),--('Kirjaukset FI'!$R$9:$R$209="acre"),'Kirjaukset FI'!$Q$9:$Q$209))</s:f>
        <s:v/>
      </s:c>
      <s:c r="J157" s="19" t="str">
        <s:f>IF($G157="","",SUMPRODUCT(--('Kirjaukset FI'!$J$9:$J$209=$G157),--('Kirjaukset FI'!$A$9:$A$209="KIRJAUS"),--('Kirjaukset FI'!$R$9:$R$209="m²"),'Kirjaukset FI'!$Q$9:$Q$209))</s:f>
        <s:v/>
      </s:c>
      <s:c r="K157" s="20" t="str">
        <s:f>IF($G157="","",SUMPRODUCT(--('Kirjaukset FI'!$J$9:$J$209=$G157),--('Kirjaukset FI'!$A$9:$A$209="KIRJAUS"),--('Kirjaukset FI'!$Q$9:$Q$209=""))+SUMPRODUCT(--('Kirjaukset FI'!$J$9:$J$209=$G157),--('Kirjaukset FI'!$A$9:$A$209="KIRJAUS"),--('Kirjaukset FI'!$Q$9:$Q$209&lt;&gt;""),--('Kirjaukset FI'!$R$9:$R$209="")))</s:f>
        <s:v/>
      </s:c>
    </s:row>
    <s:row r="158" ht="25" customHeight="1">
      <s:c r="A158" s="18" t="str">
        <s:f>IF(AND('Kirjaukset FI'!A158="KIRJAUS",'Kirjaukset FI'!M158&lt;&gt;""),IF(SUMPRODUCT(--('Kirjaukset FI'!$M$9:M158='Kirjaukset FI'!M158),--('Kirjaukset FI'!$A$9:A158="KIRJAUS"))=1,'Kirjaukset FI'!M158,""),"")</s:f>
        <s:v/>
      </s:c>
      <s:c r="B158" s="19" t="str">
        <s:f>IF($A158="","",SUMPRODUCT(--('Kirjaukset FI'!$M$9:$M$209=$A158),--('Kirjaukset FI'!$A$9:$A$209="KIRJAUS"),--('Kirjaukset FI'!$R$9:$R$209="ha"),'Kirjaukset FI'!$Q$9:$Q$209))</s:f>
        <s:v/>
      </s:c>
      <s:c r="C158" s="19" t="str">
        <s:f>IF($A158="","",SUMPRODUCT(--('Kirjaukset FI'!$M$9:$M$209=$A158),--('Kirjaukset FI'!$A$9:$A$209="KIRJAUS"),--('Kirjaukset FI'!$R$9:$R$209="acre"),'Kirjaukset FI'!$Q$9:$Q$209))</s:f>
        <s:v/>
      </s:c>
      <s:c r="D158" s="19" t="str">
        <s:f>IF($A158="","",SUMPRODUCT(--('Kirjaukset FI'!$M$9:$M$209=$A158),--('Kirjaukset FI'!$A$9:$A$209="KIRJAUS"),--('Kirjaukset FI'!$R$9:$R$209="m²"),'Kirjaukset FI'!$Q$9:$Q$209))</s:f>
        <s:v/>
      </s:c>
      <s:c r="E158" s="20" t="str">
        <s:f>IF($A158="","",SUMPRODUCT(--('Kirjaukset FI'!$M$9:$M$209=$A158),--('Kirjaukset FI'!$A$9:$A$209="KIRJAUS"),--('Kirjaukset FI'!$Q$9:$Q$209=""))+SUMPRODUCT(--('Kirjaukset FI'!$M$9:$M$209=$A158),--('Kirjaukset FI'!$A$9:$A$209="KIRJAUS"),--('Kirjaukset FI'!$Q$9:$Q$209&lt;&gt;""),--('Kirjaukset FI'!$R$9:$R$209="")))</s:f>
        <s:v/>
      </s:c>
      <s:c r="F158" s="21" t="n"/>
      <s:c r="G158" s="18" t="str">
        <s:f>IF(AND('Kirjaukset FI'!A158="KIRJAUS",'Kirjaukset FI'!J158&lt;&gt;""),IF(SUMPRODUCT(--('Kirjaukset FI'!$J$9:J158='Kirjaukset FI'!J158),--('Kirjaukset FI'!$A$9:A158="KIRJAUS"))=1,'Kirjaukset FI'!J158,""),"")</s:f>
        <s:v/>
      </s:c>
      <s:c r="H158" s="19" t="str">
        <s:f>IF($G158="","",SUMPRODUCT(--('Kirjaukset FI'!$J$9:$J$209=$G158),--('Kirjaukset FI'!$A$9:$A$209="KIRJAUS"),--('Kirjaukset FI'!$R$9:$R$209="ha"),'Kirjaukset FI'!$Q$9:$Q$209))</s:f>
        <s:v/>
      </s:c>
      <s:c r="I158" s="19" t="str">
        <s:f>IF($G158="","",SUMPRODUCT(--('Kirjaukset FI'!$J$9:$J$209=$G158),--('Kirjaukset FI'!$A$9:$A$209="KIRJAUS"),--('Kirjaukset FI'!$R$9:$R$209="acre"),'Kirjaukset FI'!$Q$9:$Q$209))</s:f>
        <s:v/>
      </s:c>
      <s:c r="J158" s="19" t="str">
        <s:f>IF($G158="","",SUMPRODUCT(--('Kirjaukset FI'!$J$9:$J$209=$G158),--('Kirjaukset FI'!$A$9:$A$209="KIRJAUS"),--('Kirjaukset FI'!$R$9:$R$209="m²"),'Kirjaukset FI'!$Q$9:$Q$209))</s:f>
        <s:v/>
      </s:c>
      <s:c r="K158" s="20" t="str">
        <s:f>IF($G158="","",SUMPRODUCT(--('Kirjaukset FI'!$J$9:$J$209=$G158),--('Kirjaukset FI'!$A$9:$A$209="KIRJAUS"),--('Kirjaukset FI'!$Q$9:$Q$209=""))+SUMPRODUCT(--('Kirjaukset FI'!$J$9:$J$209=$G158),--('Kirjaukset FI'!$A$9:$A$209="KIRJAUS"),--('Kirjaukset FI'!$Q$9:$Q$209&lt;&gt;""),--('Kirjaukset FI'!$R$9:$R$209="")))</s:f>
        <s:v/>
      </s:c>
    </s:row>
    <s:row r="159" ht="25" customHeight="1">
      <s:c r="A159" s="18" t="str">
        <s:f>IF(AND('Kirjaukset FI'!A159="KIRJAUS",'Kirjaukset FI'!M159&lt;&gt;""),IF(SUMPRODUCT(--('Kirjaukset FI'!$M$9:M159='Kirjaukset FI'!M159),--('Kirjaukset FI'!$A$9:A159="KIRJAUS"))=1,'Kirjaukset FI'!M159,""),"")</s:f>
        <s:v/>
      </s:c>
      <s:c r="B159" s="19" t="str">
        <s:f>IF($A159="","",SUMPRODUCT(--('Kirjaukset FI'!$M$9:$M$209=$A159),--('Kirjaukset FI'!$A$9:$A$209="KIRJAUS"),--('Kirjaukset FI'!$R$9:$R$209="ha"),'Kirjaukset FI'!$Q$9:$Q$209))</s:f>
        <s:v/>
      </s:c>
      <s:c r="C159" s="19" t="str">
        <s:f>IF($A159="","",SUMPRODUCT(--('Kirjaukset FI'!$M$9:$M$209=$A159),--('Kirjaukset FI'!$A$9:$A$209="KIRJAUS"),--('Kirjaukset FI'!$R$9:$R$209="acre"),'Kirjaukset FI'!$Q$9:$Q$209))</s:f>
        <s:v/>
      </s:c>
      <s:c r="D159" s="19" t="str">
        <s:f>IF($A159="","",SUMPRODUCT(--('Kirjaukset FI'!$M$9:$M$209=$A159),--('Kirjaukset FI'!$A$9:$A$209="KIRJAUS"),--('Kirjaukset FI'!$R$9:$R$209="m²"),'Kirjaukset FI'!$Q$9:$Q$209))</s:f>
        <s:v/>
      </s:c>
      <s:c r="E159" s="20" t="str">
        <s:f>IF($A159="","",SUMPRODUCT(--('Kirjaukset FI'!$M$9:$M$209=$A159),--('Kirjaukset FI'!$A$9:$A$209="KIRJAUS"),--('Kirjaukset FI'!$Q$9:$Q$209=""))+SUMPRODUCT(--('Kirjaukset FI'!$M$9:$M$209=$A159),--('Kirjaukset FI'!$A$9:$A$209="KIRJAUS"),--('Kirjaukset FI'!$Q$9:$Q$209&lt;&gt;""),--('Kirjaukset FI'!$R$9:$R$209="")))</s:f>
        <s:v/>
      </s:c>
      <s:c r="F159" s="21" t="n"/>
      <s:c r="G159" s="18" t="str">
        <s:f>IF(AND('Kirjaukset FI'!A159="KIRJAUS",'Kirjaukset FI'!J159&lt;&gt;""),IF(SUMPRODUCT(--('Kirjaukset FI'!$J$9:J159='Kirjaukset FI'!J159),--('Kirjaukset FI'!$A$9:A159="KIRJAUS"))=1,'Kirjaukset FI'!J159,""),"")</s:f>
        <s:v/>
      </s:c>
      <s:c r="H159" s="19" t="str">
        <s:f>IF($G159="","",SUMPRODUCT(--('Kirjaukset FI'!$J$9:$J$209=$G159),--('Kirjaukset FI'!$A$9:$A$209="KIRJAUS"),--('Kirjaukset FI'!$R$9:$R$209="ha"),'Kirjaukset FI'!$Q$9:$Q$209))</s:f>
        <s:v/>
      </s:c>
      <s:c r="I159" s="19" t="str">
        <s:f>IF($G159="","",SUMPRODUCT(--('Kirjaukset FI'!$J$9:$J$209=$G159),--('Kirjaukset FI'!$A$9:$A$209="KIRJAUS"),--('Kirjaukset FI'!$R$9:$R$209="acre"),'Kirjaukset FI'!$Q$9:$Q$209))</s:f>
        <s:v/>
      </s:c>
      <s:c r="J159" s="19" t="str">
        <s:f>IF($G159="","",SUMPRODUCT(--('Kirjaukset FI'!$J$9:$J$209=$G159),--('Kirjaukset FI'!$A$9:$A$209="KIRJAUS"),--('Kirjaukset FI'!$R$9:$R$209="m²"),'Kirjaukset FI'!$Q$9:$Q$209))</s:f>
        <s:v/>
      </s:c>
      <s:c r="K159" s="20" t="str">
        <s:f>IF($G159="","",SUMPRODUCT(--('Kirjaukset FI'!$J$9:$J$209=$G159),--('Kirjaukset FI'!$A$9:$A$209="KIRJAUS"),--('Kirjaukset FI'!$Q$9:$Q$209=""))+SUMPRODUCT(--('Kirjaukset FI'!$J$9:$J$209=$G159),--('Kirjaukset FI'!$A$9:$A$209="KIRJAUS"),--('Kirjaukset FI'!$Q$9:$Q$209&lt;&gt;""),--('Kirjaukset FI'!$R$9:$R$209="")))</s:f>
        <s:v/>
      </s:c>
    </s:row>
    <s:row r="160" ht="25" customHeight="1">
      <s:c r="A160" s="18" t="str">
        <s:f>IF(AND('Kirjaukset FI'!A160="KIRJAUS",'Kirjaukset FI'!M160&lt;&gt;""),IF(SUMPRODUCT(--('Kirjaukset FI'!$M$9:M160='Kirjaukset FI'!M160),--('Kirjaukset FI'!$A$9:A160="KIRJAUS"))=1,'Kirjaukset FI'!M160,""),"")</s:f>
        <s:v/>
      </s:c>
      <s:c r="B160" s="19" t="str">
        <s:f>IF($A160="","",SUMPRODUCT(--('Kirjaukset FI'!$M$9:$M$209=$A160),--('Kirjaukset FI'!$A$9:$A$209="KIRJAUS"),--('Kirjaukset FI'!$R$9:$R$209="ha"),'Kirjaukset FI'!$Q$9:$Q$209))</s:f>
        <s:v/>
      </s:c>
      <s:c r="C160" s="19" t="str">
        <s:f>IF($A160="","",SUMPRODUCT(--('Kirjaukset FI'!$M$9:$M$209=$A160),--('Kirjaukset FI'!$A$9:$A$209="KIRJAUS"),--('Kirjaukset FI'!$R$9:$R$209="acre"),'Kirjaukset FI'!$Q$9:$Q$209))</s:f>
        <s:v/>
      </s:c>
      <s:c r="D160" s="19" t="str">
        <s:f>IF($A160="","",SUMPRODUCT(--('Kirjaukset FI'!$M$9:$M$209=$A160),--('Kirjaukset FI'!$A$9:$A$209="KIRJAUS"),--('Kirjaukset FI'!$R$9:$R$209="m²"),'Kirjaukset FI'!$Q$9:$Q$209))</s:f>
        <s:v/>
      </s:c>
      <s:c r="E160" s="20" t="str">
        <s:f>IF($A160="","",SUMPRODUCT(--('Kirjaukset FI'!$M$9:$M$209=$A160),--('Kirjaukset FI'!$A$9:$A$209="KIRJAUS"),--('Kirjaukset FI'!$Q$9:$Q$209=""))+SUMPRODUCT(--('Kirjaukset FI'!$M$9:$M$209=$A160),--('Kirjaukset FI'!$A$9:$A$209="KIRJAUS"),--('Kirjaukset FI'!$Q$9:$Q$209&lt;&gt;""),--('Kirjaukset FI'!$R$9:$R$209="")))</s:f>
        <s:v/>
      </s:c>
      <s:c r="F160" s="21" t="n"/>
      <s:c r="G160" s="18" t="str">
        <s:f>IF(AND('Kirjaukset FI'!A160="KIRJAUS",'Kirjaukset FI'!J160&lt;&gt;""),IF(SUMPRODUCT(--('Kirjaukset FI'!$J$9:J160='Kirjaukset FI'!J160),--('Kirjaukset FI'!$A$9:A160="KIRJAUS"))=1,'Kirjaukset FI'!J160,""),"")</s:f>
        <s:v/>
      </s:c>
      <s:c r="H160" s="19" t="str">
        <s:f>IF($G160="","",SUMPRODUCT(--('Kirjaukset FI'!$J$9:$J$209=$G160),--('Kirjaukset FI'!$A$9:$A$209="KIRJAUS"),--('Kirjaukset FI'!$R$9:$R$209="ha"),'Kirjaukset FI'!$Q$9:$Q$209))</s:f>
        <s:v/>
      </s:c>
      <s:c r="I160" s="19" t="str">
        <s:f>IF($G160="","",SUMPRODUCT(--('Kirjaukset FI'!$J$9:$J$209=$G160),--('Kirjaukset FI'!$A$9:$A$209="KIRJAUS"),--('Kirjaukset FI'!$R$9:$R$209="acre"),'Kirjaukset FI'!$Q$9:$Q$209))</s:f>
        <s:v/>
      </s:c>
      <s:c r="J160" s="19" t="str">
        <s:f>IF($G160="","",SUMPRODUCT(--('Kirjaukset FI'!$J$9:$J$209=$G160),--('Kirjaukset FI'!$A$9:$A$209="KIRJAUS"),--('Kirjaukset FI'!$R$9:$R$209="m²"),'Kirjaukset FI'!$Q$9:$Q$209))</s:f>
        <s:v/>
      </s:c>
      <s:c r="K160" s="20" t="str">
        <s:f>IF($G160="","",SUMPRODUCT(--('Kirjaukset FI'!$J$9:$J$209=$G160),--('Kirjaukset FI'!$A$9:$A$209="KIRJAUS"),--('Kirjaukset FI'!$Q$9:$Q$209=""))+SUMPRODUCT(--('Kirjaukset FI'!$J$9:$J$209=$G160),--('Kirjaukset FI'!$A$9:$A$209="KIRJAUS"),--('Kirjaukset FI'!$Q$9:$Q$209&lt;&gt;""),--('Kirjaukset FI'!$R$9:$R$209="")))</s:f>
        <s:v/>
      </s:c>
    </s:row>
    <s:row r="161" ht="25" customHeight="1">
      <s:c r="A161" s="18" t="str">
        <s:f>IF(AND('Kirjaukset FI'!A161="KIRJAUS",'Kirjaukset FI'!M161&lt;&gt;""),IF(SUMPRODUCT(--('Kirjaukset FI'!$M$9:M161='Kirjaukset FI'!M161),--('Kirjaukset FI'!$A$9:A161="KIRJAUS"))=1,'Kirjaukset FI'!M161,""),"")</s:f>
        <s:v/>
      </s:c>
      <s:c r="B161" s="19" t="str">
        <s:f>IF($A161="","",SUMPRODUCT(--('Kirjaukset FI'!$M$9:$M$209=$A161),--('Kirjaukset FI'!$A$9:$A$209="KIRJAUS"),--('Kirjaukset FI'!$R$9:$R$209="ha"),'Kirjaukset FI'!$Q$9:$Q$209))</s:f>
        <s:v/>
      </s:c>
      <s:c r="C161" s="19" t="str">
        <s:f>IF($A161="","",SUMPRODUCT(--('Kirjaukset FI'!$M$9:$M$209=$A161),--('Kirjaukset FI'!$A$9:$A$209="KIRJAUS"),--('Kirjaukset FI'!$R$9:$R$209="acre"),'Kirjaukset FI'!$Q$9:$Q$209))</s:f>
        <s:v/>
      </s:c>
      <s:c r="D161" s="19" t="str">
        <s:f>IF($A161="","",SUMPRODUCT(--('Kirjaukset FI'!$M$9:$M$209=$A161),--('Kirjaukset FI'!$A$9:$A$209="KIRJAUS"),--('Kirjaukset FI'!$R$9:$R$209="m²"),'Kirjaukset FI'!$Q$9:$Q$209))</s:f>
        <s:v/>
      </s:c>
      <s:c r="E161" s="20" t="str">
        <s:f>IF($A161="","",SUMPRODUCT(--('Kirjaukset FI'!$M$9:$M$209=$A161),--('Kirjaukset FI'!$A$9:$A$209="KIRJAUS"),--('Kirjaukset FI'!$Q$9:$Q$209=""))+SUMPRODUCT(--('Kirjaukset FI'!$M$9:$M$209=$A161),--('Kirjaukset FI'!$A$9:$A$209="KIRJAUS"),--('Kirjaukset FI'!$Q$9:$Q$209&lt;&gt;""),--('Kirjaukset FI'!$R$9:$R$209="")))</s:f>
        <s:v/>
      </s:c>
      <s:c r="F161" s="21" t="n"/>
      <s:c r="G161" s="18" t="str">
        <s:f>IF(AND('Kirjaukset FI'!A161="KIRJAUS",'Kirjaukset FI'!J161&lt;&gt;""),IF(SUMPRODUCT(--('Kirjaukset FI'!$J$9:J161='Kirjaukset FI'!J161),--('Kirjaukset FI'!$A$9:A161="KIRJAUS"))=1,'Kirjaukset FI'!J161,""),"")</s:f>
        <s:v/>
      </s:c>
      <s:c r="H161" s="19" t="str">
        <s:f>IF($G161="","",SUMPRODUCT(--('Kirjaukset FI'!$J$9:$J$209=$G161),--('Kirjaukset FI'!$A$9:$A$209="KIRJAUS"),--('Kirjaukset FI'!$R$9:$R$209="ha"),'Kirjaukset FI'!$Q$9:$Q$209))</s:f>
        <s:v/>
      </s:c>
      <s:c r="I161" s="19" t="str">
        <s:f>IF($G161="","",SUMPRODUCT(--('Kirjaukset FI'!$J$9:$J$209=$G161),--('Kirjaukset FI'!$A$9:$A$209="KIRJAUS"),--('Kirjaukset FI'!$R$9:$R$209="acre"),'Kirjaukset FI'!$Q$9:$Q$209))</s:f>
        <s:v/>
      </s:c>
      <s:c r="J161" s="19" t="str">
        <s:f>IF($G161="","",SUMPRODUCT(--('Kirjaukset FI'!$J$9:$J$209=$G161),--('Kirjaukset FI'!$A$9:$A$209="KIRJAUS"),--('Kirjaukset FI'!$R$9:$R$209="m²"),'Kirjaukset FI'!$Q$9:$Q$209))</s:f>
        <s:v/>
      </s:c>
      <s:c r="K161" s="20" t="str">
        <s:f>IF($G161="","",SUMPRODUCT(--('Kirjaukset FI'!$J$9:$J$209=$G161),--('Kirjaukset FI'!$A$9:$A$209="KIRJAUS"),--('Kirjaukset FI'!$Q$9:$Q$209=""))+SUMPRODUCT(--('Kirjaukset FI'!$J$9:$J$209=$G161),--('Kirjaukset FI'!$A$9:$A$209="KIRJAUS"),--('Kirjaukset FI'!$Q$9:$Q$209&lt;&gt;""),--('Kirjaukset FI'!$R$9:$R$209="")))</s:f>
        <s:v/>
      </s:c>
    </s:row>
    <s:row r="162" ht="25" customHeight="1">
      <s:c r="A162" s="18" t="str">
        <s:f>IF(AND('Kirjaukset FI'!A162="KIRJAUS",'Kirjaukset FI'!M162&lt;&gt;""),IF(SUMPRODUCT(--('Kirjaukset FI'!$M$9:M162='Kirjaukset FI'!M162),--('Kirjaukset FI'!$A$9:A162="KIRJAUS"))=1,'Kirjaukset FI'!M162,""),"")</s:f>
        <s:v/>
      </s:c>
      <s:c r="B162" s="19" t="str">
        <s:f>IF($A162="","",SUMPRODUCT(--('Kirjaukset FI'!$M$9:$M$209=$A162),--('Kirjaukset FI'!$A$9:$A$209="KIRJAUS"),--('Kirjaukset FI'!$R$9:$R$209="ha"),'Kirjaukset FI'!$Q$9:$Q$209))</s:f>
        <s:v/>
      </s:c>
      <s:c r="C162" s="19" t="str">
        <s:f>IF($A162="","",SUMPRODUCT(--('Kirjaukset FI'!$M$9:$M$209=$A162),--('Kirjaukset FI'!$A$9:$A$209="KIRJAUS"),--('Kirjaukset FI'!$R$9:$R$209="acre"),'Kirjaukset FI'!$Q$9:$Q$209))</s:f>
        <s:v/>
      </s:c>
      <s:c r="D162" s="19" t="str">
        <s:f>IF($A162="","",SUMPRODUCT(--('Kirjaukset FI'!$M$9:$M$209=$A162),--('Kirjaukset FI'!$A$9:$A$209="KIRJAUS"),--('Kirjaukset FI'!$R$9:$R$209="m²"),'Kirjaukset FI'!$Q$9:$Q$209))</s:f>
        <s:v/>
      </s:c>
      <s:c r="E162" s="20" t="str">
        <s:f>IF($A162="","",SUMPRODUCT(--('Kirjaukset FI'!$M$9:$M$209=$A162),--('Kirjaukset FI'!$A$9:$A$209="KIRJAUS"),--('Kirjaukset FI'!$Q$9:$Q$209=""))+SUMPRODUCT(--('Kirjaukset FI'!$M$9:$M$209=$A162),--('Kirjaukset FI'!$A$9:$A$209="KIRJAUS"),--('Kirjaukset FI'!$Q$9:$Q$209&lt;&gt;""),--('Kirjaukset FI'!$R$9:$R$209="")))</s:f>
        <s:v/>
      </s:c>
      <s:c r="F162" s="21" t="n"/>
      <s:c r="G162" s="18" t="str">
        <s:f>IF(AND('Kirjaukset FI'!A162="KIRJAUS",'Kirjaukset FI'!J162&lt;&gt;""),IF(SUMPRODUCT(--('Kirjaukset FI'!$J$9:J162='Kirjaukset FI'!J162),--('Kirjaukset FI'!$A$9:A162="KIRJAUS"))=1,'Kirjaukset FI'!J162,""),"")</s:f>
        <s:v/>
      </s:c>
      <s:c r="H162" s="19" t="str">
        <s:f>IF($G162="","",SUMPRODUCT(--('Kirjaukset FI'!$J$9:$J$209=$G162),--('Kirjaukset FI'!$A$9:$A$209="KIRJAUS"),--('Kirjaukset FI'!$R$9:$R$209="ha"),'Kirjaukset FI'!$Q$9:$Q$209))</s:f>
        <s:v/>
      </s:c>
      <s:c r="I162" s="19" t="str">
        <s:f>IF($G162="","",SUMPRODUCT(--('Kirjaukset FI'!$J$9:$J$209=$G162),--('Kirjaukset FI'!$A$9:$A$209="KIRJAUS"),--('Kirjaukset FI'!$R$9:$R$209="acre"),'Kirjaukset FI'!$Q$9:$Q$209))</s:f>
        <s:v/>
      </s:c>
      <s:c r="J162" s="19" t="str">
        <s:f>IF($G162="","",SUMPRODUCT(--('Kirjaukset FI'!$J$9:$J$209=$G162),--('Kirjaukset FI'!$A$9:$A$209="KIRJAUS"),--('Kirjaukset FI'!$R$9:$R$209="m²"),'Kirjaukset FI'!$Q$9:$Q$209))</s:f>
        <s:v/>
      </s:c>
      <s:c r="K162" s="20" t="str">
        <s:f>IF($G162="","",SUMPRODUCT(--('Kirjaukset FI'!$J$9:$J$209=$G162),--('Kirjaukset FI'!$A$9:$A$209="KIRJAUS"),--('Kirjaukset FI'!$Q$9:$Q$209=""))+SUMPRODUCT(--('Kirjaukset FI'!$J$9:$J$209=$G162),--('Kirjaukset FI'!$A$9:$A$209="KIRJAUS"),--('Kirjaukset FI'!$Q$9:$Q$209&lt;&gt;""),--('Kirjaukset FI'!$R$9:$R$209="")))</s:f>
        <s:v/>
      </s:c>
    </s:row>
    <s:row r="163" ht="25" customHeight="1">
      <s:c r="A163" s="18" t="str">
        <s:f>IF(AND('Kirjaukset FI'!A163="KIRJAUS",'Kirjaukset FI'!M163&lt;&gt;""),IF(SUMPRODUCT(--('Kirjaukset FI'!$M$9:M163='Kirjaukset FI'!M163),--('Kirjaukset FI'!$A$9:A163="KIRJAUS"))=1,'Kirjaukset FI'!M163,""),"")</s:f>
        <s:v/>
      </s:c>
      <s:c r="B163" s="19" t="str">
        <s:f>IF($A163="","",SUMPRODUCT(--('Kirjaukset FI'!$M$9:$M$209=$A163),--('Kirjaukset FI'!$A$9:$A$209="KIRJAUS"),--('Kirjaukset FI'!$R$9:$R$209="ha"),'Kirjaukset FI'!$Q$9:$Q$209))</s:f>
        <s:v/>
      </s:c>
      <s:c r="C163" s="19" t="str">
        <s:f>IF($A163="","",SUMPRODUCT(--('Kirjaukset FI'!$M$9:$M$209=$A163),--('Kirjaukset FI'!$A$9:$A$209="KIRJAUS"),--('Kirjaukset FI'!$R$9:$R$209="acre"),'Kirjaukset FI'!$Q$9:$Q$209))</s:f>
        <s:v/>
      </s:c>
      <s:c r="D163" s="19" t="str">
        <s:f>IF($A163="","",SUMPRODUCT(--('Kirjaukset FI'!$M$9:$M$209=$A163),--('Kirjaukset FI'!$A$9:$A$209="KIRJAUS"),--('Kirjaukset FI'!$R$9:$R$209="m²"),'Kirjaukset FI'!$Q$9:$Q$209))</s:f>
        <s:v/>
      </s:c>
      <s:c r="E163" s="20" t="str">
        <s:f>IF($A163="","",SUMPRODUCT(--('Kirjaukset FI'!$M$9:$M$209=$A163),--('Kirjaukset FI'!$A$9:$A$209="KIRJAUS"),--('Kirjaukset FI'!$Q$9:$Q$209=""))+SUMPRODUCT(--('Kirjaukset FI'!$M$9:$M$209=$A163),--('Kirjaukset FI'!$A$9:$A$209="KIRJAUS"),--('Kirjaukset FI'!$Q$9:$Q$209&lt;&gt;""),--('Kirjaukset FI'!$R$9:$R$209="")))</s:f>
        <s:v/>
      </s:c>
      <s:c r="F163" s="21" t="n"/>
      <s:c r="G163" s="18" t="str">
        <s:f>IF(AND('Kirjaukset FI'!A163="KIRJAUS",'Kirjaukset FI'!J163&lt;&gt;""),IF(SUMPRODUCT(--('Kirjaukset FI'!$J$9:J163='Kirjaukset FI'!J163),--('Kirjaukset FI'!$A$9:A163="KIRJAUS"))=1,'Kirjaukset FI'!J163,""),"")</s:f>
        <s:v/>
      </s:c>
      <s:c r="H163" s="19" t="str">
        <s:f>IF($G163="","",SUMPRODUCT(--('Kirjaukset FI'!$J$9:$J$209=$G163),--('Kirjaukset FI'!$A$9:$A$209="KIRJAUS"),--('Kirjaukset FI'!$R$9:$R$209="ha"),'Kirjaukset FI'!$Q$9:$Q$209))</s:f>
        <s:v/>
      </s:c>
      <s:c r="I163" s="19" t="str">
        <s:f>IF($G163="","",SUMPRODUCT(--('Kirjaukset FI'!$J$9:$J$209=$G163),--('Kirjaukset FI'!$A$9:$A$209="KIRJAUS"),--('Kirjaukset FI'!$R$9:$R$209="acre"),'Kirjaukset FI'!$Q$9:$Q$209))</s:f>
        <s:v/>
      </s:c>
      <s:c r="J163" s="19" t="str">
        <s:f>IF($G163="","",SUMPRODUCT(--('Kirjaukset FI'!$J$9:$J$209=$G163),--('Kirjaukset FI'!$A$9:$A$209="KIRJAUS"),--('Kirjaukset FI'!$R$9:$R$209="m²"),'Kirjaukset FI'!$Q$9:$Q$209))</s:f>
        <s:v/>
      </s:c>
      <s:c r="K163" s="20" t="str">
        <s:f>IF($G163="","",SUMPRODUCT(--('Kirjaukset FI'!$J$9:$J$209=$G163),--('Kirjaukset FI'!$A$9:$A$209="KIRJAUS"),--('Kirjaukset FI'!$Q$9:$Q$209=""))+SUMPRODUCT(--('Kirjaukset FI'!$J$9:$J$209=$G163),--('Kirjaukset FI'!$A$9:$A$209="KIRJAUS"),--('Kirjaukset FI'!$Q$9:$Q$209&lt;&gt;""),--('Kirjaukset FI'!$R$9:$R$209="")))</s:f>
        <s:v/>
      </s:c>
    </s:row>
    <s:row r="164" ht="25" customHeight="1">
      <s:c r="A164" s="18" t="str">
        <s:f>IF(AND('Kirjaukset FI'!A164="KIRJAUS",'Kirjaukset FI'!M164&lt;&gt;""),IF(SUMPRODUCT(--('Kirjaukset FI'!$M$9:M164='Kirjaukset FI'!M164),--('Kirjaukset FI'!$A$9:A164="KIRJAUS"))=1,'Kirjaukset FI'!M164,""),"")</s:f>
        <s:v/>
      </s:c>
      <s:c r="B164" s="19" t="str">
        <s:f>IF($A164="","",SUMPRODUCT(--('Kirjaukset FI'!$M$9:$M$209=$A164),--('Kirjaukset FI'!$A$9:$A$209="KIRJAUS"),--('Kirjaukset FI'!$R$9:$R$209="ha"),'Kirjaukset FI'!$Q$9:$Q$209))</s:f>
        <s:v/>
      </s:c>
      <s:c r="C164" s="19" t="str">
        <s:f>IF($A164="","",SUMPRODUCT(--('Kirjaukset FI'!$M$9:$M$209=$A164),--('Kirjaukset FI'!$A$9:$A$209="KIRJAUS"),--('Kirjaukset FI'!$R$9:$R$209="acre"),'Kirjaukset FI'!$Q$9:$Q$209))</s:f>
        <s:v/>
      </s:c>
      <s:c r="D164" s="19" t="str">
        <s:f>IF($A164="","",SUMPRODUCT(--('Kirjaukset FI'!$M$9:$M$209=$A164),--('Kirjaukset FI'!$A$9:$A$209="KIRJAUS"),--('Kirjaukset FI'!$R$9:$R$209="m²"),'Kirjaukset FI'!$Q$9:$Q$209))</s:f>
        <s:v/>
      </s:c>
      <s:c r="E164" s="20" t="str">
        <s:f>IF($A164="","",SUMPRODUCT(--('Kirjaukset FI'!$M$9:$M$209=$A164),--('Kirjaukset FI'!$A$9:$A$209="KIRJAUS"),--('Kirjaukset FI'!$Q$9:$Q$209=""))+SUMPRODUCT(--('Kirjaukset FI'!$M$9:$M$209=$A164),--('Kirjaukset FI'!$A$9:$A$209="KIRJAUS"),--('Kirjaukset FI'!$Q$9:$Q$209&lt;&gt;""),--('Kirjaukset FI'!$R$9:$R$209="")))</s:f>
        <s:v/>
      </s:c>
      <s:c r="F164" s="21" t="n"/>
      <s:c r="G164" s="18" t="str">
        <s:f>IF(AND('Kirjaukset FI'!A164="KIRJAUS",'Kirjaukset FI'!J164&lt;&gt;""),IF(SUMPRODUCT(--('Kirjaukset FI'!$J$9:J164='Kirjaukset FI'!J164),--('Kirjaukset FI'!$A$9:A164="KIRJAUS"))=1,'Kirjaukset FI'!J164,""),"")</s:f>
        <s:v/>
      </s:c>
      <s:c r="H164" s="19" t="str">
        <s:f>IF($G164="","",SUMPRODUCT(--('Kirjaukset FI'!$J$9:$J$209=$G164),--('Kirjaukset FI'!$A$9:$A$209="KIRJAUS"),--('Kirjaukset FI'!$R$9:$R$209="ha"),'Kirjaukset FI'!$Q$9:$Q$209))</s:f>
        <s:v/>
      </s:c>
      <s:c r="I164" s="19" t="str">
        <s:f>IF($G164="","",SUMPRODUCT(--('Kirjaukset FI'!$J$9:$J$209=$G164),--('Kirjaukset FI'!$A$9:$A$209="KIRJAUS"),--('Kirjaukset FI'!$R$9:$R$209="acre"),'Kirjaukset FI'!$Q$9:$Q$209))</s:f>
        <s:v/>
      </s:c>
      <s:c r="J164" s="19" t="str">
        <s:f>IF($G164="","",SUMPRODUCT(--('Kirjaukset FI'!$J$9:$J$209=$G164),--('Kirjaukset FI'!$A$9:$A$209="KIRJAUS"),--('Kirjaukset FI'!$R$9:$R$209="m²"),'Kirjaukset FI'!$Q$9:$Q$209))</s:f>
        <s:v/>
      </s:c>
      <s:c r="K164" s="20" t="str">
        <s:f>IF($G164="","",SUMPRODUCT(--('Kirjaukset FI'!$J$9:$J$209=$G164),--('Kirjaukset FI'!$A$9:$A$209="KIRJAUS"),--('Kirjaukset FI'!$Q$9:$Q$209=""))+SUMPRODUCT(--('Kirjaukset FI'!$J$9:$J$209=$G164),--('Kirjaukset FI'!$A$9:$A$209="KIRJAUS"),--('Kirjaukset FI'!$Q$9:$Q$209&lt;&gt;""),--('Kirjaukset FI'!$R$9:$R$209="")))</s:f>
        <s:v/>
      </s:c>
    </s:row>
    <s:row r="165" ht="25" customHeight="1">
      <s:c r="A165" s="18" t="str">
        <s:f>IF(AND('Kirjaukset FI'!A165="KIRJAUS",'Kirjaukset FI'!M165&lt;&gt;""),IF(SUMPRODUCT(--('Kirjaukset FI'!$M$9:M165='Kirjaukset FI'!M165),--('Kirjaukset FI'!$A$9:A165="KIRJAUS"))=1,'Kirjaukset FI'!M165,""),"")</s:f>
        <s:v/>
      </s:c>
      <s:c r="B165" s="19" t="str">
        <s:f>IF($A165="","",SUMPRODUCT(--('Kirjaukset FI'!$M$9:$M$209=$A165),--('Kirjaukset FI'!$A$9:$A$209="KIRJAUS"),--('Kirjaukset FI'!$R$9:$R$209="ha"),'Kirjaukset FI'!$Q$9:$Q$209))</s:f>
        <s:v/>
      </s:c>
      <s:c r="C165" s="19" t="str">
        <s:f>IF($A165="","",SUMPRODUCT(--('Kirjaukset FI'!$M$9:$M$209=$A165),--('Kirjaukset FI'!$A$9:$A$209="KIRJAUS"),--('Kirjaukset FI'!$R$9:$R$209="acre"),'Kirjaukset FI'!$Q$9:$Q$209))</s:f>
        <s:v/>
      </s:c>
      <s:c r="D165" s="19" t="str">
        <s:f>IF($A165="","",SUMPRODUCT(--('Kirjaukset FI'!$M$9:$M$209=$A165),--('Kirjaukset FI'!$A$9:$A$209="KIRJAUS"),--('Kirjaukset FI'!$R$9:$R$209="m²"),'Kirjaukset FI'!$Q$9:$Q$209))</s:f>
        <s:v/>
      </s:c>
      <s:c r="E165" s="20" t="str">
        <s:f>IF($A165="","",SUMPRODUCT(--('Kirjaukset FI'!$M$9:$M$209=$A165),--('Kirjaukset FI'!$A$9:$A$209="KIRJAUS"),--('Kirjaukset FI'!$Q$9:$Q$209=""))+SUMPRODUCT(--('Kirjaukset FI'!$M$9:$M$209=$A165),--('Kirjaukset FI'!$A$9:$A$209="KIRJAUS"),--('Kirjaukset FI'!$Q$9:$Q$209&lt;&gt;""),--('Kirjaukset FI'!$R$9:$R$209="")))</s:f>
        <s:v/>
      </s:c>
      <s:c r="F165" s="21" t="n"/>
      <s:c r="G165" s="18" t="str">
        <s:f>IF(AND('Kirjaukset FI'!A165="KIRJAUS",'Kirjaukset FI'!J165&lt;&gt;""),IF(SUMPRODUCT(--('Kirjaukset FI'!$J$9:J165='Kirjaukset FI'!J165),--('Kirjaukset FI'!$A$9:A165="KIRJAUS"))=1,'Kirjaukset FI'!J165,""),"")</s:f>
        <s:v/>
      </s:c>
      <s:c r="H165" s="19" t="str">
        <s:f>IF($G165="","",SUMPRODUCT(--('Kirjaukset FI'!$J$9:$J$209=$G165),--('Kirjaukset FI'!$A$9:$A$209="KIRJAUS"),--('Kirjaukset FI'!$R$9:$R$209="ha"),'Kirjaukset FI'!$Q$9:$Q$209))</s:f>
        <s:v/>
      </s:c>
      <s:c r="I165" s="19" t="str">
        <s:f>IF($G165="","",SUMPRODUCT(--('Kirjaukset FI'!$J$9:$J$209=$G165),--('Kirjaukset FI'!$A$9:$A$209="KIRJAUS"),--('Kirjaukset FI'!$R$9:$R$209="acre"),'Kirjaukset FI'!$Q$9:$Q$209))</s:f>
        <s:v/>
      </s:c>
      <s:c r="J165" s="19" t="str">
        <s:f>IF($G165="","",SUMPRODUCT(--('Kirjaukset FI'!$J$9:$J$209=$G165),--('Kirjaukset FI'!$A$9:$A$209="KIRJAUS"),--('Kirjaukset FI'!$R$9:$R$209="m²"),'Kirjaukset FI'!$Q$9:$Q$209))</s:f>
        <s:v/>
      </s:c>
      <s:c r="K165" s="20" t="str">
        <s:f>IF($G165="","",SUMPRODUCT(--('Kirjaukset FI'!$J$9:$J$209=$G165),--('Kirjaukset FI'!$A$9:$A$209="KIRJAUS"),--('Kirjaukset FI'!$Q$9:$Q$209=""))+SUMPRODUCT(--('Kirjaukset FI'!$J$9:$J$209=$G165),--('Kirjaukset FI'!$A$9:$A$209="KIRJAUS"),--('Kirjaukset FI'!$Q$9:$Q$209&lt;&gt;""),--('Kirjaukset FI'!$R$9:$R$209="")))</s:f>
        <s:v/>
      </s:c>
    </s:row>
    <s:row r="166" ht="25" customHeight="1">
      <s:c r="A166" s="18" t="str">
        <s:f>IF(AND('Kirjaukset FI'!A166="KIRJAUS",'Kirjaukset FI'!M166&lt;&gt;""),IF(SUMPRODUCT(--('Kirjaukset FI'!$M$9:M166='Kirjaukset FI'!M166),--('Kirjaukset FI'!$A$9:A166="KIRJAUS"))=1,'Kirjaukset FI'!M166,""),"")</s:f>
        <s:v/>
      </s:c>
      <s:c r="B166" s="19" t="str">
        <s:f>IF($A166="","",SUMPRODUCT(--('Kirjaukset FI'!$M$9:$M$209=$A166),--('Kirjaukset FI'!$A$9:$A$209="KIRJAUS"),--('Kirjaukset FI'!$R$9:$R$209="ha"),'Kirjaukset FI'!$Q$9:$Q$209))</s:f>
        <s:v/>
      </s:c>
      <s:c r="C166" s="19" t="str">
        <s:f>IF($A166="","",SUMPRODUCT(--('Kirjaukset FI'!$M$9:$M$209=$A166),--('Kirjaukset FI'!$A$9:$A$209="KIRJAUS"),--('Kirjaukset FI'!$R$9:$R$209="acre"),'Kirjaukset FI'!$Q$9:$Q$209))</s:f>
        <s:v/>
      </s:c>
      <s:c r="D166" s="19" t="str">
        <s:f>IF($A166="","",SUMPRODUCT(--('Kirjaukset FI'!$M$9:$M$209=$A166),--('Kirjaukset FI'!$A$9:$A$209="KIRJAUS"),--('Kirjaukset FI'!$R$9:$R$209="m²"),'Kirjaukset FI'!$Q$9:$Q$209))</s:f>
        <s:v/>
      </s:c>
      <s:c r="E166" s="20" t="str">
        <s:f>IF($A166="","",SUMPRODUCT(--('Kirjaukset FI'!$M$9:$M$209=$A166),--('Kirjaukset FI'!$A$9:$A$209="KIRJAUS"),--('Kirjaukset FI'!$Q$9:$Q$209=""))+SUMPRODUCT(--('Kirjaukset FI'!$M$9:$M$209=$A166),--('Kirjaukset FI'!$A$9:$A$209="KIRJAUS"),--('Kirjaukset FI'!$Q$9:$Q$209&lt;&gt;""),--('Kirjaukset FI'!$R$9:$R$209="")))</s:f>
        <s:v/>
      </s:c>
      <s:c r="F166" s="21" t="n"/>
      <s:c r="G166" s="18" t="str">
        <s:f>IF(AND('Kirjaukset FI'!A166="KIRJAUS",'Kirjaukset FI'!J166&lt;&gt;""),IF(SUMPRODUCT(--('Kirjaukset FI'!$J$9:J166='Kirjaukset FI'!J166),--('Kirjaukset FI'!$A$9:A166="KIRJAUS"))=1,'Kirjaukset FI'!J166,""),"")</s:f>
        <s:v/>
      </s:c>
      <s:c r="H166" s="19" t="str">
        <s:f>IF($G166="","",SUMPRODUCT(--('Kirjaukset FI'!$J$9:$J$209=$G166),--('Kirjaukset FI'!$A$9:$A$209="KIRJAUS"),--('Kirjaukset FI'!$R$9:$R$209="ha"),'Kirjaukset FI'!$Q$9:$Q$209))</s:f>
        <s:v/>
      </s:c>
      <s:c r="I166" s="19" t="str">
        <s:f>IF($G166="","",SUMPRODUCT(--('Kirjaukset FI'!$J$9:$J$209=$G166),--('Kirjaukset FI'!$A$9:$A$209="KIRJAUS"),--('Kirjaukset FI'!$R$9:$R$209="acre"),'Kirjaukset FI'!$Q$9:$Q$209))</s:f>
        <s:v/>
      </s:c>
      <s:c r="J166" s="19" t="str">
        <s:f>IF($G166="","",SUMPRODUCT(--('Kirjaukset FI'!$J$9:$J$209=$G166),--('Kirjaukset FI'!$A$9:$A$209="KIRJAUS"),--('Kirjaukset FI'!$R$9:$R$209="m²"),'Kirjaukset FI'!$Q$9:$Q$209))</s:f>
        <s:v/>
      </s:c>
      <s:c r="K166" s="20" t="str">
        <s:f>IF($G166="","",SUMPRODUCT(--('Kirjaukset FI'!$J$9:$J$209=$G166),--('Kirjaukset FI'!$A$9:$A$209="KIRJAUS"),--('Kirjaukset FI'!$Q$9:$Q$209=""))+SUMPRODUCT(--('Kirjaukset FI'!$J$9:$J$209=$G166),--('Kirjaukset FI'!$A$9:$A$209="KIRJAUS"),--('Kirjaukset FI'!$Q$9:$Q$209&lt;&gt;""),--('Kirjaukset FI'!$R$9:$R$209="")))</s:f>
        <s:v/>
      </s:c>
    </s:row>
    <s:row r="167" ht="25" customHeight="1">
      <s:c r="A167" s="18" t="str">
        <s:f>IF(AND('Kirjaukset FI'!A167="KIRJAUS",'Kirjaukset FI'!M167&lt;&gt;""),IF(SUMPRODUCT(--('Kirjaukset FI'!$M$9:M167='Kirjaukset FI'!M167),--('Kirjaukset FI'!$A$9:A167="KIRJAUS"))=1,'Kirjaukset FI'!M167,""),"")</s:f>
        <s:v/>
      </s:c>
      <s:c r="B167" s="19" t="str">
        <s:f>IF($A167="","",SUMPRODUCT(--('Kirjaukset FI'!$M$9:$M$209=$A167),--('Kirjaukset FI'!$A$9:$A$209="KIRJAUS"),--('Kirjaukset FI'!$R$9:$R$209="ha"),'Kirjaukset FI'!$Q$9:$Q$209))</s:f>
        <s:v/>
      </s:c>
      <s:c r="C167" s="19" t="str">
        <s:f>IF($A167="","",SUMPRODUCT(--('Kirjaukset FI'!$M$9:$M$209=$A167),--('Kirjaukset FI'!$A$9:$A$209="KIRJAUS"),--('Kirjaukset FI'!$R$9:$R$209="acre"),'Kirjaukset FI'!$Q$9:$Q$209))</s:f>
        <s:v/>
      </s:c>
      <s:c r="D167" s="19" t="str">
        <s:f>IF($A167="","",SUMPRODUCT(--('Kirjaukset FI'!$M$9:$M$209=$A167),--('Kirjaukset FI'!$A$9:$A$209="KIRJAUS"),--('Kirjaukset FI'!$R$9:$R$209="m²"),'Kirjaukset FI'!$Q$9:$Q$209))</s:f>
        <s:v/>
      </s:c>
      <s:c r="E167" s="20" t="str">
        <s:f>IF($A167="","",SUMPRODUCT(--('Kirjaukset FI'!$M$9:$M$209=$A167),--('Kirjaukset FI'!$A$9:$A$209="KIRJAUS"),--('Kirjaukset FI'!$Q$9:$Q$209=""))+SUMPRODUCT(--('Kirjaukset FI'!$M$9:$M$209=$A167),--('Kirjaukset FI'!$A$9:$A$209="KIRJAUS"),--('Kirjaukset FI'!$Q$9:$Q$209&lt;&gt;""),--('Kirjaukset FI'!$R$9:$R$209="")))</s:f>
        <s:v/>
      </s:c>
      <s:c r="F167" s="21" t="n"/>
      <s:c r="G167" s="18" t="str">
        <s:f>IF(AND('Kirjaukset FI'!A167="KIRJAUS",'Kirjaukset FI'!J167&lt;&gt;""),IF(SUMPRODUCT(--('Kirjaukset FI'!$J$9:J167='Kirjaukset FI'!J167),--('Kirjaukset FI'!$A$9:A167="KIRJAUS"))=1,'Kirjaukset FI'!J167,""),"")</s:f>
        <s:v/>
      </s:c>
      <s:c r="H167" s="19" t="str">
        <s:f>IF($G167="","",SUMPRODUCT(--('Kirjaukset FI'!$J$9:$J$209=$G167),--('Kirjaukset FI'!$A$9:$A$209="KIRJAUS"),--('Kirjaukset FI'!$R$9:$R$209="ha"),'Kirjaukset FI'!$Q$9:$Q$209))</s:f>
        <s:v/>
      </s:c>
      <s:c r="I167" s="19" t="str">
        <s:f>IF($G167="","",SUMPRODUCT(--('Kirjaukset FI'!$J$9:$J$209=$G167),--('Kirjaukset FI'!$A$9:$A$209="KIRJAUS"),--('Kirjaukset FI'!$R$9:$R$209="acre"),'Kirjaukset FI'!$Q$9:$Q$209))</s:f>
        <s:v/>
      </s:c>
      <s:c r="J167" s="19" t="str">
        <s:f>IF($G167="","",SUMPRODUCT(--('Kirjaukset FI'!$J$9:$J$209=$G167),--('Kirjaukset FI'!$A$9:$A$209="KIRJAUS"),--('Kirjaukset FI'!$R$9:$R$209="m²"),'Kirjaukset FI'!$Q$9:$Q$209))</s:f>
        <s:v/>
      </s:c>
      <s:c r="K167" s="20" t="str">
        <s:f>IF($G167="","",SUMPRODUCT(--('Kirjaukset FI'!$J$9:$J$209=$G167),--('Kirjaukset FI'!$A$9:$A$209="KIRJAUS"),--('Kirjaukset FI'!$Q$9:$Q$209=""))+SUMPRODUCT(--('Kirjaukset FI'!$J$9:$J$209=$G167),--('Kirjaukset FI'!$A$9:$A$209="KIRJAUS"),--('Kirjaukset FI'!$Q$9:$Q$209&lt;&gt;""),--('Kirjaukset FI'!$R$9:$R$209="")))</s:f>
        <s:v/>
      </s:c>
    </s:row>
    <s:row r="168" ht="25" customHeight="1">
      <s:c r="A168" s="18" t="str">
        <s:f>IF(AND('Kirjaukset FI'!A168="KIRJAUS",'Kirjaukset FI'!M168&lt;&gt;""),IF(SUMPRODUCT(--('Kirjaukset FI'!$M$9:M168='Kirjaukset FI'!M168),--('Kirjaukset FI'!$A$9:A168="KIRJAUS"))=1,'Kirjaukset FI'!M168,""),"")</s:f>
        <s:v/>
      </s:c>
      <s:c r="B168" s="19" t="str">
        <s:f>IF($A168="","",SUMPRODUCT(--('Kirjaukset FI'!$M$9:$M$209=$A168),--('Kirjaukset FI'!$A$9:$A$209="KIRJAUS"),--('Kirjaukset FI'!$R$9:$R$209="ha"),'Kirjaukset FI'!$Q$9:$Q$209))</s:f>
        <s:v/>
      </s:c>
      <s:c r="C168" s="19" t="str">
        <s:f>IF($A168="","",SUMPRODUCT(--('Kirjaukset FI'!$M$9:$M$209=$A168),--('Kirjaukset FI'!$A$9:$A$209="KIRJAUS"),--('Kirjaukset FI'!$R$9:$R$209="acre"),'Kirjaukset FI'!$Q$9:$Q$209))</s:f>
        <s:v/>
      </s:c>
      <s:c r="D168" s="19" t="str">
        <s:f>IF($A168="","",SUMPRODUCT(--('Kirjaukset FI'!$M$9:$M$209=$A168),--('Kirjaukset FI'!$A$9:$A$209="KIRJAUS"),--('Kirjaukset FI'!$R$9:$R$209="m²"),'Kirjaukset FI'!$Q$9:$Q$209))</s:f>
        <s:v/>
      </s:c>
      <s:c r="E168" s="20" t="str">
        <s:f>IF($A168="","",SUMPRODUCT(--('Kirjaukset FI'!$M$9:$M$209=$A168),--('Kirjaukset FI'!$A$9:$A$209="KIRJAUS"),--('Kirjaukset FI'!$Q$9:$Q$209=""))+SUMPRODUCT(--('Kirjaukset FI'!$M$9:$M$209=$A168),--('Kirjaukset FI'!$A$9:$A$209="KIRJAUS"),--('Kirjaukset FI'!$Q$9:$Q$209&lt;&gt;""),--('Kirjaukset FI'!$R$9:$R$209="")))</s:f>
        <s:v/>
      </s:c>
      <s:c r="F168" s="21" t="n"/>
      <s:c r="G168" s="18" t="str">
        <s:f>IF(AND('Kirjaukset FI'!A168="KIRJAUS",'Kirjaukset FI'!J168&lt;&gt;""),IF(SUMPRODUCT(--('Kirjaukset FI'!$J$9:J168='Kirjaukset FI'!J168),--('Kirjaukset FI'!$A$9:A168="KIRJAUS"))=1,'Kirjaukset FI'!J168,""),"")</s:f>
        <s:v/>
      </s:c>
      <s:c r="H168" s="19" t="str">
        <s:f>IF($G168="","",SUMPRODUCT(--('Kirjaukset FI'!$J$9:$J$209=$G168),--('Kirjaukset FI'!$A$9:$A$209="KIRJAUS"),--('Kirjaukset FI'!$R$9:$R$209="ha"),'Kirjaukset FI'!$Q$9:$Q$209))</s:f>
        <s:v/>
      </s:c>
      <s:c r="I168" s="19" t="str">
        <s:f>IF($G168="","",SUMPRODUCT(--('Kirjaukset FI'!$J$9:$J$209=$G168),--('Kirjaukset FI'!$A$9:$A$209="KIRJAUS"),--('Kirjaukset FI'!$R$9:$R$209="acre"),'Kirjaukset FI'!$Q$9:$Q$209))</s:f>
        <s:v/>
      </s:c>
      <s:c r="J168" s="19" t="str">
        <s:f>IF($G168="","",SUMPRODUCT(--('Kirjaukset FI'!$J$9:$J$209=$G168),--('Kirjaukset FI'!$A$9:$A$209="KIRJAUS"),--('Kirjaukset FI'!$R$9:$R$209="m²"),'Kirjaukset FI'!$Q$9:$Q$209))</s:f>
        <s:v/>
      </s:c>
      <s:c r="K168" s="20" t="str">
        <s:f>IF($G168="","",SUMPRODUCT(--('Kirjaukset FI'!$J$9:$J$209=$G168),--('Kirjaukset FI'!$A$9:$A$209="KIRJAUS"),--('Kirjaukset FI'!$Q$9:$Q$209=""))+SUMPRODUCT(--('Kirjaukset FI'!$J$9:$J$209=$G168),--('Kirjaukset FI'!$A$9:$A$209="KIRJAUS"),--('Kirjaukset FI'!$Q$9:$Q$209&lt;&gt;""),--('Kirjaukset FI'!$R$9:$R$209="")))</s:f>
        <s:v/>
      </s:c>
    </s:row>
    <s:row r="169" ht="25" customHeight="1">
      <s:c r="A169" s="18" t="str">
        <s:f>IF(AND('Kirjaukset FI'!A169="KIRJAUS",'Kirjaukset FI'!M169&lt;&gt;""),IF(SUMPRODUCT(--('Kirjaukset FI'!$M$9:M169='Kirjaukset FI'!M169),--('Kirjaukset FI'!$A$9:A169="KIRJAUS"))=1,'Kirjaukset FI'!M169,""),"")</s:f>
        <s:v/>
      </s:c>
      <s:c r="B169" s="19" t="str">
        <s:f>IF($A169="","",SUMPRODUCT(--('Kirjaukset FI'!$M$9:$M$209=$A169),--('Kirjaukset FI'!$A$9:$A$209="KIRJAUS"),--('Kirjaukset FI'!$R$9:$R$209="ha"),'Kirjaukset FI'!$Q$9:$Q$209))</s:f>
        <s:v/>
      </s:c>
      <s:c r="C169" s="19" t="str">
        <s:f>IF($A169="","",SUMPRODUCT(--('Kirjaukset FI'!$M$9:$M$209=$A169),--('Kirjaukset FI'!$A$9:$A$209="KIRJAUS"),--('Kirjaukset FI'!$R$9:$R$209="acre"),'Kirjaukset FI'!$Q$9:$Q$209))</s:f>
        <s:v/>
      </s:c>
      <s:c r="D169" s="19" t="str">
        <s:f>IF($A169="","",SUMPRODUCT(--('Kirjaukset FI'!$M$9:$M$209=$A169),--('Kirjaukset FI'!$A$9:$A$209="KIRJAUS"),--('Kirjaukset FI'!$R$9:$R$209="m²"),'Kirjaukset FI'!$Q$9:$Q$209))</s:f>
        <s:v/>
      </s:c>
      <s:c r="E169" s="20" t="str">
        <s:f>IF($A169="","",SUMPRODUCT(--('Kirjaukset FI'!$M$9:$M$209=$A169),--('Kirjaukset FI'!$A$9:$A$209="KIRJAUS"),--('Kirjaukset FI'!$Q$9:$Q$209=""))+SUMPRODUCT(--('Kirjaukset FI'!$M$9:$M$209=$A169),--('Kirjaukset FI'!$A$9:$A$209="KIRJAUS"),--('Kirjaukset FI'!$Q$9:$Q$209&lt;&gt;""),--('Kirjaukset FI'!$R$9:$R$209="")))</s:f>
        <s:v/>
      </s:c>
      <s:c r="F169" s="21" t="n"/>
      <s:c r="G169" s="18" t="str">
        <s:f>IF(AND('Kirjaukset FI'!A169="KIRJAUS",'Kirjaukset FI'!J169&lt;&gt;""),IF(SUMPRODUCT(--('Kirjaukset FI'!$J$9:J169='Kirjaukset FI'!J169),--('Kirjaukset FI'!$A$9:A169="KIRJAUS"))=1,'Kirjaukset FI'!J169,""),"")</s:f>
        <s:v/>
      </s:c>
      <s:c r="H169" s="19" t="str">
        <s:f>IF($G169="","",SUMPRODUCT(--('Kirjaukset FI'!$J$9:$J$209=$G169),--('Kirjaukset FI'!$A$9:$A$209="KIRJAUS"),--('Kirjaukset FI'!$R$9:$R$209="ha"),'Kirjaukset FI'!$Q$9:$Q$209))</s:f>
        <s:v/>
      </s:c>
      <s:c r="I169" s="19" t="str">
        <s:f>IF($G169="","",SUMPRODUCT(--('Kirjaukset FI'!$J$9:$J$209=$G169),--('Kirjaukset FI'!$A$9:$A$209="KIRJAUS"),--('Kirjaukset FI'!$R$9:$R$209="acre"),'Kirjaukset FI'!$Q$9:$Q$209))</s:f>
        <s:v/>
      </s:c>
      <s:c r="J169" s="19" t="str">
        <s:f>IF($G169="","",SUMPRODUCT(--('Kirjaukset FI'!$J$9:$J$209=$G169),--('Kirjaukset FI'!$A$9:$A$209="KIRJAUS"),--('Kirjaukset FI'!$R$9:$R$209="m²"),'Kirjaukset FI'!$Q$9:$Q$209))</s:f>
        <s:v/>
      </s:c>
      <s:c r="K169" s="20" t="str">
        <s:f>IF($G169="","",SUMPRODUCT(--('Kirjaukset FI'!$J$9:$J$209=$G169),--('Kirjaukset FI'!$A$9:$A$209="KIRJAUS"),--('Kirjaukset FI'!$Q$9:$Q$209=""))+SUMPRODUCT(--('Kirjaukset FI'!$J$9:$J$209=$G169),--('Kirjaukset FI'!$A$9:$A$209="KIRJAUS"),--('Kirjaukset FI'!$Q$9:$Q$209&lt;&gt;""),--('Kirjaukset FI'!$R$9:$R$209="")))</s:f>
        <s:v/>
      </s:c>
    </s:row>
    <s:row r="170" ht="25" customHeight="1">
      <s:c r="A170" s="18" t="str">
        <s:f>IF(AND('Kirjaukset FI'!A170="KIRJAUS",'Kirjaukset FI'!M170&lt;&gt;""),IF(SUMPRODUCT(--('Kirjaukset FI'!$M$9:M170='Kirjaukset FI'!M170),--('Kirjaukset FI'!$A$9:A170="KIRJAUS"))=1,'Kirjaukset FI'!M170,""),"")</s:f>
        <s:v/>
      </s:c>
      <s:c r="B170" s="19" t="str">
        <s:f>IF($A170="","",SUMPRODUCT(--('Kirjaukset FI'!$M$9:$M$209=$A170),--('Kirjaukset FI'!$A$9:$A$209="KIRJAUS"),--('Kirjaukset FI'!$R$9:$R$209="ha"),'Kirjaukset FI'!$Q$9:$Q$209))</s:f>
        <s:v/>
      </s:c>
      <s:c r="C170" s="19" t="str">
        <s:f>IF($A170="","",SUMPRODUCT(--('Kirjaukset FI'!$M$9:$M$209=$A170),--('Kirjaukset FI'!$A$9:$A$209="KIRJAUS"),--('Kirjaukset FI'!$R$9:$R$209="acre"),'Kirjaukset FI'!$Q$9:$Q$209))</s:f>
        <s:v/>
      </s:c>
      <s:c r="D170" s="19" t="str">
        <s:f>IF($A170="","",SUMPRODUCT(--('Kirjaukset FI'!$M$9:$M$209=$A170),--('Kirjaukset FI'!$A$9:$A$209="KIRJAUS"),--('Kirjaukset FI'!$R$9:$R$209="m²"),'Kirjaukset FI'!$Q$9:$Q$209))</s:f>
        <s:v/>
      </s:c>
      <s:c r="E170" s="20" t="str">
        <s:f>IF($A170="","",SUMPRODUCT(--('Kirjaukset FI'!$M$9:$M$209=$A170),--('Kirjaukset FI'!$A$9:$A$209="KIRJAUS"),--('Kirjaukset FI'!$Q$9:$Q$209=""))+SUMPRODUCT(--('Kirjaukset FI'!$M$9:$M$209=$A170),--('Kirjaukset FI'!$A$9:$A$209="KIRJAUS"),--('Kirjaukset FI'!$Q$9:$Q$209&lt;&gt;""),--('Kirjaukset FI'!$R$9:$R$209="")))</s:f>
        <s:v/>
      </s:c>
      <s:c r="F170" s="21" t="n"/>
      <s:c r="G170" s="18" t="str">
        <s:f>IF(AND('Kirjaukset FI'!A170="KIRJAUS",'Kirjaukset FI'!J170&lt;&gt;""),IF(SUMPRODUCT(--('Kirjaukset FI'!$J$9:J170='Kirjaukset FI'!J170),--('Kirjaukset FI'!$A$9:A170="KIRJAUS"))=1,'Kirjaukset FI'!J170,""),"")</s:f>
        <s:v/>
      </s:c>
      <s:c r="H170" s="19" t="str">
        <s:f>IF($G170="","",SUMPRODUCT(--('Kirjaukset FI'!$J$9:$J$209=$G170),--('Kirjaukset FI'!$A$9:$A$209="KIRJAUS"),--('Kirjaukset FI'!$R$9:$R$209="ha"),'Kirjaukset FI'!$Q$9:$Q$209))</s:f>
        <s:v/>
      </s:c>
      <s:c r="I170" s="19" t="str">
        <s:f>IF($G170="","",SUMPRODUCT(--('Kirjaukset FI'!$J$9:$J$209=$G170),--('Kirjaukset FI'!$A$9:$A$209="KIRJAUS"),--('Kirjaukset FI'!$R$9:$R$209="acre"),'Kirjaukset FI'!$Q$9:$Q$209))</s:f>
        <s:v/>
      </s:c>
      <s:c r="J170" s="19" t="str">
        <s:f>IF($G170="","",SUMPRODUCT(--('Kirjaukset FI'!$J$9:$J$209=$G170),--('Kirjaukset FI'!$A$9:$A$209="KIRJAUS"),--('Kirjaukset FI'!$R$9:$R$209="m²"),'Kirjaukset FI'!$Q$9:$Q$209))</s:f>
        <s:v/>
      </s:c>
      <s:c r="K170" s="20" t="str">
        <s:f>IF($G170="","",SUMPRODUCT(--('Kirjaukset FI'!$J$9:$J$209=$G170),--('Kirjaukset FI'!$A$9:$A$209="KIRJAUS"),--('Kirjaukset FI'!$Q$9:$Q$209=""))+SUMPRODUCT(--('Kirjaukset FI'!$J$9:$J$209=$G170),--('Kirjaukset FI'!$A$9:$A$209="KIRJAUS"),--('Kirjaukset FI'!$Q$9:$Q$209&lt;&gt;""),--('Kirjaukset FI'!$R$9:$R$209="")))</s:f>
        <s:v/>
      </s:c>
    </s:row>
    <s:row r="171" ht="25" customHeight="1">
      <s:c r="A171" s="18" t="str">
        <s:f>IF(AND('Kirjaukset FI'!A171="KIRJAUS",'Kirjaukset FI'!M171&lt;&gt;""),IF(SUMPRODUCT(--('Kirjaukset FI'!$M$9:M171='Kirjaukset FI'!M171),--('Kirjaukset FI'!$A$9:A171="KIRJAUS"))=1,'Kirjaukset FI'!M171,""),"")</s:f>
        <s:v/>
      </s:c>
      <s:c r="B171" s="19" t="str">
        <s:f>IF($A171="","",SUMPRODUCT(--('Kirjaukset FI'!$M$9:$M$209=$A171),--('Kirjaukset FI'!$A$9:$A$209="KIRJAUS"),--('Kirjaukset FI'!$R$9:$R$209="ha"),'Kirjaukset FI'!$Q$9:$Q$209))</s:f>
        <s:v/>
      </s:c>
      <s:c r="C171" s="19" t="str">
        <s:f>IF($A171="","",SUMPRODUCT(--('Kirjaukset FI'!$M$9:$M$209=$A171),--('Kirjaukset FI'!$A$9:$A$209="KIRJAUS"),--('Kirjaukset FI'!$R$9:$R$209="acre"),'Kirjaukset FI'!$Q$9:$Q$209))</s:f>
        <s:v/>
      </s:c>
      <s:c r="D171" s="19" t="str">
        <s:f>IF($A171="","",SUMPRODUCT(--('Kirjaukset FI'!$M$9:$M$209=$A171),--('Kirjaukset FI'!$A$9:$A$209="KIRJAUS"),--('Kirjaukset FI'!$R$9:$R$209="m²"),'Kirjaukset FI'!$Q$9:$Q$209))</s:f>
        <s:v/>
      </s:c>
      <s:c r="E171" s="20" t="str">
        <s:f>IF($A171="","",SUMPRODUCT(--('Kirjaukset FI'!$M$9:$M$209=$A171),--('Kirjaukset FI'!$A$9:$A$209="KIRJAUS"),--('Kirjaukset FI'!$Q$9:$Q$209=""))+SUMPRODUCT(--('Kirjaukset FI'!$M$9:$M$209=$A171),--('Kirjaukset FI'!$A$9:$A$209="KIRJAUS"),--('Kirjaukset FI'!$Q$9:$Q$209&lt;&gt;""),--('Kirjaukset FI'!$R$9:$R$209="")))</s:f>
        <s:v/>
      </s:c>
      <s:c r="F171" s="21" t="n"/>
      <s:c r="G171" s="18" t="str">
        <s:f>IF(AND('Kirjaukset FI'!A171="KIRJAUS",'Kirjaukset FI'!J171&lt;&gt;""),IF(SUMPRODUCT(--('Kirjaukset FI'!$J$9:J171='Kirjaukset FI'!J171),--('Kirjaukset FI'!$A$9:A171="KIRJAUS"))=1,'Kirjaukset FI'!J171,""),"")</s:f>
        <s:v/>
      </s:c>
      <s:c r="H171" s="19" t="str">
        <s:f>IF($G171="","",SUMPRODUCT(--('Kirjaukset FI'!$J$9:$J$209=$G171),--('Kirjaukset FI'!$A$9:$A$209="KIRJAUS"),--('Kirjaukset FI'!$R$9:$R$209="ha"),'Kirjaukset FI'!$Q$9:$Q$209))</s:f>
        <s:v/>
      </s:c>
      <s:c r="I171" s="19" t="str">
        <s:f>IF($G171="","",SUMPRODUCT(--('Kirjaukset FI'!$J$9:$J$209=$G171),--('Kirjaukset FI'!$A$9:$A$209="KIRJAUS"),--('Kirjaukset FI'!$R$9:$R$209="acre"),'Kirjaukset FI'!$Q$9:$Q$209))</s:f>
        <s:v/>
      </s:c>
      <s:c r="J171" s="19" t="str">
        <s:f>IF($G171="","",SUMPRODUCT(--('Kirjaukset FI'!$J$9:$J$209=$G171),--('Kirjaukset FI'!$A$9:$A$209="KIRJAUS"),--('Kirjaukset FI'!$R$9:$R$209="m²"),'Kirjaukset FI'!$Q$9:$Q$209))</s:f>
        <s:v/>
      </s:c>
      <s:c r="K171" s="20" t="str">
        <s:f>IF($G171="","",SUMPRODUCT(--('Kirjaukset FI'!$J$9:$J$209=$G171),--('Kirjaukset FI'!$A$9:$A$209="KIRJAUS"),--('Kirjaukset FI'!$Q$9:$Q$209=""))+SUMPRODUCT(--('Kirjaukset FI'!$J$9:$J$209=$G171),--('Kirjaukset FI'!$A$9:$A$209="KIRJAUS"),--('Kirjaukset FI'!$Q$9:$Q$209&lt;&gt;""),--('Kirjaukset FI'!$R$9:$R$209="")))</s:f>
        <s:v/>
      </s:c>
    </s:row>
    <s:row r="172" ht="25" customHeight="1">
      <s:c r="A172" s="18" t="str">
        <s:f>IF(AND('Kirjaukset FI'!A172="KIRJAUS",'Kirjaukset FI'!M172&lt;&gt;""),IF(SUMPRODUCT(--('Kirjaukset FI'!$M$9:M172='Kirjaukset FI'!M172),--('Kirjaukset FI'!$A$9:A172="KIRJAUS"))=1,'Kirjaukset FI'!M172,""),"")</s:f>
        <s:v/>
      </s:c>
      <s:c r="B172" s="19" t="str">
        <s:f>IF($A172="","",SUMPRODUCT(--('Kirjaukset FI'!$M$9:$M$209=$A172),--('Kirjaukset FI'!$A$9:$A$209="KIRJAUS"),--('Kirjaukset FI'!$R$9:$R$209="ha"),'Kirjaukset FI'!$Q$9:$Q$209))</s:f>
        <s:v/>
      </s:c>
      <s:c r="C172" s="19" t="str">
        <s:f>IF($A172="","",SUMPRODUCT(--('Kirjaukset FI'!$M$9:$M$209=$A172),--('Kirjaukset FI'!$A$9:$A$209="KIRJAUS"),--('Kirjaukset FI'!$R$9:$R$209="acre"),'Kirjaukset FI'!$Q$9:$Q$209))</s:f>
        <s:v/>
      </s:c>
      <s:c r="D172" s="19" t="str">
        <s:f>IF($A172="","",SUMPRODUCT(--('Kirjaukset FI'!$M$9:$M$209=$A172),--('Kirjaukset FI'!$A$9:$A$209="KIRJAUS"),--('Kirjaukset FI'!$R$9:$R$209="m²"),'Kirjaukset FI'!$Q$9:$Q$209))</s:f>
        <s:v/>
      </s:c>
      <s:c r="E172" s="20" t="str">
        <s:f>IF($A172="","",SUMPRODUCT(--('Kirjaukset FI'!$M$9:$M$209=$A172),--('Kirjaukset FI'!$A$9:$A$209="KIRJAUS"),--('Kirjaukset FI'!$Q$9:$Q$209=""))+SUMPRODUCT(--('Kirjaukset FI'!$M$9:$M$209=$A172),--('Kirjaukset FI'!$A$9:$A$209="KIRJAUS"),--('Kirjaukset FI'!$Q$9:$Q$209&lt;&gt;""),--('Kirjaukset FI'!$R$9:$R$209="")))</s:f>
        <s:v/>
      </s:c>
      <s:c r="F172" s="21" t="n"/>
      <s:c r="G172" s="18" t="str">
        <s:f>IF(AND('Kirjaukset FI'!A172="KIRJAUS",'Kirjaukset FI'!J172&lt;&gt;""),IF(SUMPRODUCT(--('Kirjaukset FI'!$J$9:J172='Kirjaukset FI'!J172),--('Kirjaukset FI'!$A$9:A172="KIRJAUS"))=1,'Kirjaukset FI'!J172,""),"")</s:f>
        <s:v/>
      </s:c>
      <s:c r="H172" s="19" t="str">
        <s:f>IF($G172="","",SUMPRODUCT(--('Kirjaukset FI'!$J$9:$J$209=$G172),--('Kirjaukset FI'!$A$9:$A$209="KIRJAUS"),--('Kirjaukset FI'!$R$9:$R$209="ha"),'Kirjaukset FI'!$Q$9:$Q$209))</s:f>
        <s:v/>
      </s:c>
      <s:c r="I172" s="19" t="str">
        <s:f>IF($G172="","",SUMPRODUCT(--('Kirjaukset FI'!$J$9:$J$209=$G172),--('Kirjaukset FI'!$A$9:$A$209="KIRJAUS"),--('Kirjaukset FI'!$R$9:$R$209="acre"),'Kirjaukset FI'!$Q$9:$Q$209))</s:f>
        <s:v/>
      </s:c>
      <s:c r="J172" s="19" t="str">
        <s:f>IF($G172="","",SUMPRODUCT(--('Kirjaukset FI'!$J$9:$J$209=$G172),--('Kirjaukset FI'!$A$9:$A$209="KIRJAUS"),--('Kirjaukset FI'!$R$9:$R$209="m²"),'Kirjaukset FI'!$Q$9:$Q$209))</s:f>
        <s:v/>
      </s:c>
      <s:c r="K172" s="20" t="str">
        <s:f>IF($G172="","",SUMPRODUCT(--('Kirjaukset FI'!$J$9:$J$209=$G172),--('Kirjaukset FI'!$A$9:$A$209="KIRJAUS"),--('Kirjaukset FI'!$Q$9:$Q$209=""))+SUMPRODUCT(--('Kirjaukset FI'!$J$9:$J$209=$G172),--('Kirjaukset FI'!$A$9:$A$209="KIRJAUS"),--('Kirjaukset FI'!$Q$9:$Q$209&lt;&gt;""),--('Kirjaukset FI'!$R$9:$R$209="")))</s:f>
        <s:v/>
      </s:c>
    </s:row>
    <s:row r="173" ht="25" customHeight="1">
      <s:c r="A173" s="18" t="str">
        <s:f>IF(AND('Kirjaukset FI'!A173="KIRJAUS",'Kirjaukset FI'!M173&lt;&gt;""),IF(SUMPRODUCT(--('Kirjaukset FI'!$M$9:M173='Kirjaukset FI'!M173),--('Kirjaukset FI'!$A$9:A173="KIRJAUS"))=1,'Kirjaukset FI'!M173,""),"")</s:f>
        <s:v/>
      </s:c>
      <s:c r="B173" s="19" t="str">
        <s:f>IF($A173="","",SUMPRODUCT(--('Kirjaukset FI'!$M$9:$M$209=$A173),--('Kirjaukset FI'!$A$9:$A$209="KIRJAUS"),--('Kirjaukset FI'!$R$9:$R$209="ha"),'Kirjaukset FI'!$Q$9:$Q$209))</s:f>
        <s:v/>
      </s:c>
      <s:c r="C173" s="19" t="str">
        <s:f>IF($A173="","",SUMPRODUCT(--('Kirjaukset FI'!$M$9:$M$209=$A173),--('Kirjaukset FI'!$A$9:$A$209="KIRJAUS"),--('Kirjaukset FI'!$R$9:$R$209="acre"),'Kirjaukset FI'!$Q$9:$Q$209))</s:f>
        <s:v/>
      </s:c>
      <s:c r="D173" s="19" t="str">
        <s:f>IF($A173="","",SUMPRODUCT(--('Kirjaukset FI'!$M$9:$M$209=$A173),--('Kirjaukset FI'!$A$9:$A$209="KIRJAUS"),--('Kirjaukset FI'!$R$9:$R$209="m²"),'Kirjaukset FI'!$Q$9:$Q$209))</s:f>
        <s:v/>
      </s:c>
      <s:c r="E173" s="20" t="str">
        <s:f>IF($A173="","",SUMPRODUCT(--('Kirjaukset FI'!$M$9:$M$209=$A173),--('Kirjaukset FI'!$A$9:$A$209="KIRJAUS"),--('Kirjaukset FI'!$Q$9:$Q$209=""))+SUMPRODUCT(--('Kirjaukset FI'!$M$9:$M$209=$A173),--('Kirjaukset FI'!$A$9:$A$209="KIRJAUS"),--('Kirjaukset FI'!$Q$9:$Q$209&lt;&gt;""),--('Kirjaukset FI'!$R$9:$R$209="")))</s:f>
        <s:v/>
      </s:c>
      <s:c r="F173" s="21" t="n"/>
      <s:c r="G173" s="18" t="str">
        <s:f>IF(AND('Kirjaukset FI'!A173="KIRJAUS",'Kirjaukset FI'!J173&lt;&gt;""),IF(SUMPRODUCT(--('Kirjaukset FI'!$J$9:J173='Kirjaukset FI'!J173),--('Kirjaukset FI'!$A$9:A173="KIRJAUS"))=1,'Kirjaukset FI'!J173,""),"")</s:f>
        <s:v/>
      </s:c>
      <s:c r="H173" s="19" t="str">
        <s:f>IF($G173="","",SUMPRODUCT(--('Kirjaukset FI'!$J$9:$J$209=$G173),--('Kirjaukset FI'!$A$9:$A$209="KIRJAUS"),--('Kirjaukset FI'!$R$9:$R$209="ha"),'Kirjaukset FI'!$Q$9:$Q$209))</s:f>
        <s:v/>
      </s:c>
      <s:c r="I173" s="19" t="str">
        <s:f>IF($G173="","",SUMPRODUCT(--('Kirjaukset FI'!$J$9:$J$209=$G173),--('Kirjaukset FI'!$A$9:$A$209="KIRJAUS"),--('Kirjaukset FI'!$R$9:$R$209="acre"),'Kirjaukset FI'!$Q$9:$Q$209))</s:f>
        <s:v/>
      </s:c>
      <s:c r="J173" s="19" t="str">
        <s:f>IF($G173="","",SUMPRODUCT(--('Kirjaukset FI'!$J$9:$J$209=$G173),--('Kirjaukset FI'!$A$9:$A$209="KIRJAUS"),--('Kirjaukset FI'!$R$9:$R$209="m²"),'Kirjaukset FI'!$Q$9:$Q$209))</s:f>
        <s:v/>
      </s:c>
      <s:c r="K173" s="20" t="str">
        <s:f>IF($G173="","",SUMPRODUCT(--('Kirjaukset FI'!$J$9:$J$209=$G173),--('Kirjaukset FI'!$A$9:$A$209="KIRJAUS"),--('Kirjaukset FI'!$Q$9:$Q$209=""))+SUMPRODUCT(--('Kirjaukset FI'!$J$9:$J$209=$G173),--('Kirjaukset FI'!$A$9:$A$209="KIRJAUS"),--('Kirjaukset FI'!$Q$9:$Q$209&lt;&gt;""),--('Kirjaukset FI'!$R$9:$R$209="")))</s:f>
        <s:v/>
      </s:c>
    </s:row>
    <s:row r="174" ht="25" customHeight="1">
      <s:c r="A174" s="18" t="str">
        <s:f>IF(AND('Kirjaukset FI'!A174="KIRJAUS",'Kirjaukset FI'!M174&lt;&gt;""),IF(SUMPRODUCT(--('Kirjaukset FI'!$M$9:M174='Kirjaukset FI'!M174),--('Kirjaukset FI'!$A$9:A174="KIRJAUS"))=1,'Kirjaukset FI'!M174,""),"")</s:f>
        <s:v/>
      </s:c>
      <s:c r="B174" s="19" t="str">
        <s:f>IF($A174="","",SUMPRODUCT(--('Kirjaukset FI'!$M$9:$M$209=$A174),--('Kirjaukset FI'!$A$9:$A$209="KIRJAUS"),--('Kirjaukset FI'!$R$9:$R$209="ha"),'Kirjaukset FI'!$Q$9:$Q$209))</s:f>
        <s:v/>
      </s:c>
      <s:c r="C174" s="19" t="str">
        <s:f>IF($A174="","",SUMPRODUCT(--('Kirjaukset FI'!$M$9:$M$209=$A174),--('Kirjaukset FI'!$A$9:$A$209="KIRJAUS"),--('Kirjaukset FI'!$R$9:$R$209="acre"),'Kirjaukset FI'!$Q$9:$Q$209))</s:f>
        <s:v/>
      </s:c>
      <s:c r="D174" s="19" t="str">
        <s:f>IF($A174="","",SUMPRODUCT(--('Kirjaukset FI'!$M$9:$M$209=$A174),--('Kirjaukset FI'!$A$9:$A$209="KIRJAUS"),--('Kirjaukset FI'!$R$9:$R$209="m²"),'Kirjaukset FI'!$Q$9:$Q$209))</s:f>
        <s:v/>
      </s:c>
      <s:c r="E174" s="20" t="str">
        <s:f>IF($A174="","",SUMPRODUCT(--('Kirjaukset FI'!$M$9:$M$209=$A174),--('Kirjaukset FI'!$A$9:$A$209="KIRJAUS"),--('Kirjaukset FI'!$Q$9:$Q$209=""))+SUMPRODUCT(--('Kirjaukset FI'!$M$9:$M$209=$A174),--('Kirjaukset FI'!$A$9:$A$209="KIRJAUS"),--('Kirjaukset FI'!$Q$9:$Q$209&lt;&gt;""),--('Kirjaukset FI'!$R$9:$R$209="")))</s:f>
        <s:v/>
      </s:c>
      <s:c r="F174" s="21" t="n"/>
      <s:c r="G174" s="18" t="str">
        <s:f>IF(AND('Kirjaukset FI'!A174="KIRJAUS",'Kirjaukset FI'!J174&lt;&gt;""),IF(SUMPRODUCT(--('Kirjaukset FI'!$J$9:J174='Kirjaukset FI'!J174),--('Kirjaukset FI'!$A$9:A174="KIRJAUS"))=1,'Kirjaukset FI'!J174,""),"")</s:f>
        <s:v/>
      </s:c>
      <s:c r="H174" s="19" t="str">
        <s:f>IF($G174="","",SUMPRODUCT(--('Kirjaukset FI'!$J$9:$J$209=$G174),--('Kirjaukset FI'!$A$9:$A$209="KIRJAUS"),--('Kirjaukset FI'!$R$9:$R$209="ha"),'Kirjaukset FI'!$Q$9:$Q$209))</s:f>
        <s:v/>
      </s:c>
      <s:c r="I174" s="19" t="str">
        <s:f>IF($G174="","",SUMPRODUCT(--('Kirjaukset FI'!$J$9:$J$209=$G174),--('Kirjaukset FI'!$A$9:$A$209="KIRJAUS"),--('Kirjaukset FI'!$R$9:$R$209="acre"),'Kirjaukset FI'!$Q$9:$Q$209))</s:f>
        <s:v/>
      </s:c>
      <s:c r="J174" s="19" t="str">
        <s:f>IF($G174="","",SUMPRODUCT(--('Kirjaukset FI'!$J$9:$J$209=$G174),--('Kirjaukset FI'!$A$9:$A$209="KIRJAUS"),--('Kirjaukset FI'!$R$9:$R$209="m²"),'Kirjaukset FI'!$Q$9:$Q$209))</s:f>
        <s:v/>
      </s:c>
      <s:c r="K174" s="20" t="str">
        <s:f>IF($G174="","",SUMPRODUCT(--('Kirjaukset FI'!$J$9:$J$209=$G174),--('Kirjaukset FI'!$A$9:$A$209="KIRJAUS"),--('Kirjaukset FI'!$Q$9:$Q$209=""))+SUMPRODUCT(--('Kirjaukset FI'!$J$9:$J$209=$G174),--('Kirjaukset FI'!$A$9:$A$209="KIRJAUS"),--('Kirjaukset FI'!$Q$9:$Q$209&lt;&gt;""),--('Kirjaukset FI'!$R$9:$R$209="")))</s:f>
        <s:v/>
      </s:c>
    </s:row>
    <s:row r="175" ht="25" customHeight="1">
      <s:c r="A175" s="18" t="str">
        <s:f>IF(AND('Kirjaukset FI'!A175="KIRJAUS",'Kirjaukset FI'!M175&lt;&gt;""),IF(SUMPRODUCT(--('Kirjaukset FI'!$M$9:M175='Kirjaukset FI'!M175),--('Kirjaukset FI'!$A$9:A175="KIRJAUS"))=1,'Kirjaukset FI'!M175,""),"")</s:f>
        <s:v/>
      </s:c>
      <s:c r="B175" s="19" t="str">
        <s:f>IF($A175="","",SUMPRODUCT(--('Kirjaukset FI'!$M$9:$M$209=$A175),--('Kirjaukset FI'!$A$9:$A$209="KIRJAUS"),--('Kirjaukset FI'!$R$9:$R$209="ha"),'Kirjaukset FI'!$Q$9:$Q$209))</s:f>
        <s:v/>
      </s:c>
      <s:c r="C175" s="19" t="str">
        <s:f>IF($A175="","",SUMPRODUCT(--('Kirjaukset FI'!$M$9:$M$209=$A175),--('Kirjaukset FI'!$A$9:$A$209="KIRJAUS"),--('Kirjaukset FI'!$R$9:$R$209="acre"),'Kirjaukset FI'!$Q$9:$Q$209))</s:f>
        <s:v/>
      </s:c>
      <s:c r="D175" s="19" t="str">
        <s:f>IF($A175="","",SUMPRODUCT(--('Kirjaukset FI'!$M$9:$M$209=$A175),--('Kirjaukset FI'!$A$9:$A$209="KIRJAUS"),--('Kirjaukset FI'!$R$9:$R$209="m²"),'Kirjaukset FI'!$Q$9:$Q$209))</s:f>
        <s:v/>
      </s:c>
      <s:c r="E175" s="20" t="str">
        <s:f>IF($A175="","",SUMPRODUCT(--('Kirjaukset FI'!$M$9:$M$209=$A175),--('Kirjaukset FI'!$A$9:$A$209="KIRJAUS"),--('Kirjaukset FI'!$Q$9:$Q$209=""))+SUMPRODUCT(--('Kirjaukset FI'!$M$9:$M$209=$A175),--('Kirjaukset FI'!$A$9:$A$209="KIRJAUS"),--('Kirjaukset FI'!$Q$9:$Q$209&lt;&gt;""),--('Kirjaukset FI'!$R$9:$R$209="")))</s:f>
        <s:v/>
      </s:c>
      <s:c r="F175" s="21" t="n"/>
      <s:c r="G175" s="18" t="str">
        <s:f>IF(AND('Kirjaukset FI'!A175="KIRJAUS",'Kirjaukset FI'!J175&lt;&gt;""),IF(SUMPRODUCT(--('Kirjaukset FI'!$J$9:J175='Kirjaukset FI'!J175),--('Kirjaukset FI'!$A$9:A175="KIRJAUS"))=1,'Kirjaukset FI'!J175,""),"")</s:f>
        <s:v/>
      </s:c>
      <s:c r="H175" s="19" t="str">
        <s:f>IF($G175="","",SUMPRODUCT(--('Kirjaukset FI'!$J$9:$J$209=$G175),--('Kirjaukset FI'!$A$9:$A$209="KIRJAUS"),--('Kirjaukset FI'!$R$9:$R$209="ha"),'Kirjaukset FI'!$Q$9:$Q$209))</s:f>
        <s:v/>
      </s:c>
      <s:c r="I175" s="19" t="str">
        <s:f>IF($G175="","",SUMPRODUCT(--('Kirjaukset FI'!$J$9:$J$209=$G175),--('Kirjaukset FI'!$A$9:$A$209="KIRJAUS"),--('Kirjaukset FI'!$R$9:$R$209="acre"),'Kirjaukset FI'!$Q$9:$Q$209))</s:f>
        <s:v/>
      </s:c>
      <s:c r="J175" s="19" t="str">
        <s:f>IF($G175="","",SUMPRODUCT(--('Kirjaukset FI'!$J$9:$J$209=$G175),--('Kirjaukset FI'!$A$9:$A$209="KIRJAUS"),--('Kirjaukset FI'!$R$9:$R$209="m²"),'Kirjaukset FI'!$Q$9:$Q$209))</s:f>
        <s:v/>
      </s:c>
      <s:c r="K175" s="20" t="str">
        <s:f>IF($G175="","",SUMPRODUCT(--('Kirjaukset FI'!$J$9:$J$209=$G175),--('Kirjaukset FI'!$A$9:$A$209="KIRJAUS"),--('Kirjaukset FI'!$Q$9:$Q$209=""))+SUMPRODUCT(--('Kirjaukset FI'!$J$9:$J$209=$G175),--('Kirjaukset FI'!$A$9:$A$209="KIRJAUS"),--('Kirjaukset FI'!$Q$9:$Q$209&lt;&gt;""),--('Kirjaukset FI'!$R$9:$R$209="")))</s:f>
        <s:v/>
      </s:c>
    </s:row>
    <s:row r="176" ht="25" customHeight="1">
      <s:c r="A176" s="18" t="str">
        <s:f>IF(AND('Kirjaukset FI'!A176="KIRJAUS",'Kirjaukset FI'!M176&lt;&gt;""),IF(SUMPRODUCT(--('Kirjaukset FI'!$M$9:M176='Kirjaukset FI'!M176),--('Kirjaukset FI'!$A$9:A176="KIRJAUS"))=1,'Kirjaukset FI'!M176,""),"")</s:f>
        <s:v/>
      </s:c>
      <s:c r="B176" s="19" t="str">
        <s:f>IF($A176="","",SUMPRODUCT(--('Kirjaukset FI'!$M$9:$M$209=$A176),--('Kirjaukset FI'!$A$9:$A$209="KIRJAUS"),--('Kirjaukset FI'!$R$9:$R$209="ha"),'Kirjaukset FI'!$Q$9:$Q$209))</s:f>
        <s:v/>
      </s:c>
      <s:c r="C176" s="19" t="str">
        <s:f>IF($A176="","",SUMPRODUCT(--('Kirjaukset FI'!$M$9:$M$209=$A176),--('Kirjaukset FI'!$A$9:$A$209="KIRJAUS"),--('Kirjaukset FI'!$R$9:$R$209="acre"),'Kirjaukset FI'!$Q$9:$Q$209))</s:f>
        <s:v/>
      </s:c>
      <s:c r="D176" s="19" t="str">
        <s:f>IF($A176="","",SUMPRODUCT(--('Kirjaukset FI'!$M$9:$M$209=$A176),--('Kirjaukset FI'!$A$9:$A$209="KIRJAUS"),--('Kirjaukset FI'!$R$9:$R$209="m²"),'Kirjaukset FI'!$Q$9:$Q$209))</s:f>
        <s:v/>
      </s:c>
      <s:c r="E176" s="20" t="str">
        <s:f>IF($A176="","",SUMPRODUCT(--('Kirjaukset FI'!$M$9:$M$209=$A176),--('Kirjaukset FI'!$A$9:$A$209="KIRJAUS"),--('Kirjaukset FI'!$Q$9:$Q$209=""))+SUMPRODUCT(--('Kirjaukset FI'!$M$9:$M$209=$A176),--('Kirjaukset FI'!$A$9:$A$209="KIRJAUS"),--('Kirjaukset FI'!$Q$9:$Q$209&lt;&gt;""),--('Kirjaukset FI'!$R$9:$R$209="")))</s:f>
        <s:v/>
      </s:c>
      <s:c r="F176" s="21" t="n"/>
      <s:c r="G176" s="18" t="str">
        <s:f>IF(AND('Kirjaukset FI'!A176="KIRJAUS",'Kirjaukset FI'!J176&lt;&gt;""),IF(SUMPRODUCT(--('Kirjaukset FI'!$J$9:J176='Kirjaukset FI'!J176),--('Kirjaukset FI'!$A$9:A176="KIRJAUS"))=1,'Kirjaukset FI'!J176,""),"")</s:f>
        <s:v/>
      </s:c>
      <s:c r="H176" s="19" t="str">
        <s:f>IF($G176="","",SUMPRODUCT(--('Kirjaukset FI'!$J$9:$J$209=$G176),--('Kirjaukset FI'!$A$9:$A$209="KIRJAUS"),--('Kirjaukset FI'!$R$9:$R$209="ha"),'Kirjaukset FI'!$Q$9:$Q$209))</s:f>
        <s:v/>
      </s:c>
      <s:c r="I176" s="19" t="str">
        <s:f>IF($G176="","",SUMPRODUCT(--('Kirjaukset FI'!$J$9:$J$209=$G176),--('Kirjaukset FI'!$A$9:$A$209="KIRJAUS"),--('Kirjaukset FI'!$R$9:$R$209="acre"),'Kirjaukset FI'!$Q$9:$Q$209))</s:f>
        <s:v/>
      </s:c>
      <s:c r="J176" s="19" t="str">
        <s:f>IF($G176="","",SUMPRODUCT(--('Kirjaukset FI'!$J$9:$J$209=$G176),--('Kirjaukset FI'!$A$9:$A$209="KIRJAUS"),--('Kirjaukset FI'!$R$9:$R$209="m²"),'Kirjaukset FI'!$Q$9:$Q$209))</s:f>
        <s:v/>
      </s:c>
      <s:c r="K176" s="20" t="str">
        <s:f>IF($G176="","",SUMPRODUCT(--('Kirjaukset FI'!$J$9:$J$209=$G176),--('Kirjaukset FI'!$A$9:$A$209="KIRJAUS"),--('Kirjaukset FI'!$Q$9:$Q$209=""))+SUMPRODUCT(--('Kirjaukset FI'!$J$9:$J$209=$G176),--('Kirjaukset FI'!$A$9:$A$209="KIRJAUS"),--('Kirjaukset FI'!$Q$9:$Q$209&lt;&gt;""),--('Kirjaukset FI'!$R$9:$R$209="")))</s:f>
        <s:v/>
      </s:c>
    </s:row>
    <s:row r="177" ht="25" customHeight="1">
      <s:c r="A177" s="18" t="str">
        <s:f>IF(AND('Kirjaukset FI'!A177="KIRJAUS",'Kirjaukset FI'!M177&lt;&gt;""),IF(SUMPRODUCT(--('Kirjaukset FI'!$M$9:M177='Kirjaukset FI'!M177),--('Kirjaukset FI'!$A$9:A177="KIRJAUS"))=1,'Kirjaukset FI'!M177,""),"")</s:f>
        <s:v/>
      </s:c>
      <s:c r="B177" s="19" t="str">
        <s:f>IF($A177="","",SUMPRODUCT(--('Kirjaukset FI'!$M$9:$M$209=$A177),--('Kirjaukset FI'!$A$9:$A$209="KIRJAUS"),--('Kirjaukset FI'!$R$9:$R$209="ha"),'Kirjaukset FI'!$Q$9:$Q$209))</s:f>
        <s:v/>
      </s:c>
      <s:c r="C177" s="19" t="str">
        <s:f>IF($A177="","",SUMPRODUCT(--('Kirjaukset FI'!$M$9:$M$209=$A177),--('Kirjaukset FI'!$A$9:$A$209="KIRJAUS"),--('Kirjaukset FI'!$R$9:$R$209="acre"),'Kirjaukset FI'!$Q$9:$Q$209))</s:f>
        <s:v/>
      </s:c>
      <s:c r="D177" s="19" t="str">
        <s:f>IF($A177="","",SUMPRODUCT(--('Kirjaukset FI'!$M$9:$M$209=$A177),--('Kirjaukset FI'!$A$9:$A$209="KIRJAUS"),--('Kirjaukset FI'!$R$9:$R$209="m²"),'Kirjaukset FI'!$Q$9:$Q$209))</s:f>
        <s:v/>
      </s:c>
      <s:c r="E177" s="20" t="str">
        <s:f>IF($A177="","",SUMPRODUCT(--('Kirjaukset FI'!$M$9:$M$209=$A177),--('Kirjaukset FI'!$A$9:$A$209="KIRJAUS"),--('Kirjaukset FI'!$Q$9:$Q$209=""))+SUMPRODUCT(--('Kirjaukset FI'!$M$9:$M$209=$A177),--('Kirjaukset FI'!$A$9:$A$209="KIRJAUS"),--('Kirjaukset FI'!$Q$9:$Q$209&lt;&gt;""),--('Kirjaukset FI'!$R$9:$R$209="")))</s:f>
        <s:v/>
      </s:c>
      <s:c r="F177" s="21" t="n"/>
      <s:c r="G177" s="18" t="str">
        <s:f>IF(AND('Kirjaukset FI'!A177="KIRJAUS",'Kirjaukset FI'!J177&lt;&gt;""),IF(SUMPRODUCT(--('Kirjaukset FI'!$J$9:J177='Kirjaukset FI'!J177),--('Kirjaukset FI'!$A$9:A177="KIRJAUS"))=1,'Kirjaukset FI'!J177,""),"")</s:f>
        <s:v/>
      </s:c>
      <s:c r="H177" s="19" t="str">
        <s:f>IF($G177="","",SUMPRODUCT(--('Kirjaukset FI'!$J$9:$J$209=$G177),--('Kirjaukset FI'!$A$9:$A$209="KIRJAUS"),--('Kirjaukset FI'!$R$9:$R$209="ha"),'Kirjaukset FI'!$Q$9:$Q$209))</s:f>
        <s:v/>
      </s:c>
      <s:c r="I177" s="19" t="str">
        <s:f>IF($G177="","",SUMPRODUCT(--('Kirjaukset FI'!$J$9:$J$209=$G177),--('Kirjaukset FI'!$A$9:$A$209="KIRJAUS"),--('Kirjaukset FI'!$R$9:$R$209="acre"),'Kirjaukset FI'!$Q$9:$Q$209))</s:f>
        <s:v/>
      </s:c>
      <s:c r="J177" s="19" t="str">
        <s:f>IF($G177="","",SUMPRODUCT(--('Kirjaukset FI'!$J$9:$J$209=$G177),--('Kirjaukset FI'!$A$9:$A$209="KIRJAUS"),--('Kirjaukset FI'!$R$9:$R$209="m²"),'Kirjaukset FI'!$Q$9:$Q$209))</s:f>
        <s:v/>
      </s:c>
      <s:c r="K177" s="20" t="str">
        <s:f>IF($G177="","",SUMPRODUCT(--('Kirjaukset FI'!$J$9:$J$209=$G177),--('Kirjaukset FI'!$A$9:$A$209="KIRJAUS"),--('Kirjaukset FI'!$Q$9:$Q$209=""))+SUMPRODUCT(--('Kirjaukset FI'!$J$9:$J$209=$G177),--('Kirjaukset FI'!$A$9:$A$209="KIRJAUS"),--('Kirjaukset FI'!$Q$9:$Q$209&lt;&gt;""),--('Kirjaukset FI'!$R$9:$R$209="")))</s:f>
        <s:v/>
      </s:c>
    </s:row>
    <s:row r="178" ht="25" customHeight="1">
      <s:c r="A178" s="18" t="str">
        <s:f>IF(AND('Kirjaukset FI'!A178="KIRJAUS",'Kirjaukset FI'!M178&lt;&gt;""),IF(SUMPRODUCT(--('Kirjaukset FI'!$M$9:M178='Kirjaukset FI'!M178),--('Kirjaukset FI'!$A$9:A178="KIRJAUS"))=1,'Kirjaukset FI'!M178,""),"")</s:f>
        <s:v/>
      </s:c>
      <s:c r="B178" s="19" t="str">
        <s:f>IF($A178="","",SUMPRODUCT(--('Kirjaukset FI'!$M$9:$M$209=$A178),--('Kirjaukset FI'!$A$9:$A$209="KIRJAUS"),--('Kirjaukset FI'!$R$9:$R$209="ha"),'Kirjaukset FI'!$Q$9:$Q$209))</s:f>
        <s:v/>
      </s:c>
      <s:c r="C178" s="19" t="str">
        <s:f>IF($A178="","",SUMPRODUCT(--('Kirjaukset FI'!$M$9:$M$209=$A178),--('Kirjaukset FI'!$A$9:$A$209="KIRJAUS"),--('Kirjaukset FI'!$R$9:$R$209="acre"),'Kirjaukset FI'!$Q$9:$Q$209))</s:f>
        <s:v/>
      </s:c>
      <s:c r="D178" s="19" t="str">
        <s:f>IF($A178="","",SUMPRODUCT(--('Kirjaukset FI'!$M$9:$M$209=$A178),--('Kirjaukset FI'!$A$9:$A$209="KIRJAUS"),--('Kirjaukset FI'!$R$9:$R$209="m²"),'Kirjaukset FI'!$Q$9:$Q$209))</s:f>
        <s:v/>
      </s:c>
      <s:c r="E178" s="20" t="str">
        <s:f>IF($A178="","",SUMPRODUCT(--('Kirjaukset FI'!$M$9:$M$209=$A178),--('Kirjaukset FI'!$A$9:$A$209="KIRJAUS"),--('Kirjaukset FI'!$Q$9:$Q$209=""))+SUMPRODUCT(--('Kirjaukset FI'!$M$9:$M$209=$A178),--('Kirjaukset FI'!$A$9:$A$209="KIRJAUS"),--('Kirjaukset FI'!$Q$9:$Q$209&lt;&gt;""),--('Kirjaukset FI'!$R$9:$R$209="")))</s:f>
        <s:v/>
      </s:c>
      <s:c r="F178" s="21" t="n"/>
      <s:c r="G178" s="18" t="str">
        <s:f>IF(AND('Kirjaukset FI'!A178="KIRJAUS",'Kirjaukset FI'!J178&lt;&gt;""),IF(SUMPRODUCT(--('Kirjaukset FI'!$J$9:J178='Kirjaukset FI'!J178),--('Kirjaukset FI'!$A$9:A178="KIRJAUS"))=1,'Kirjaukset FI'!J178,""),"")</s:f>
        <s:v/>
      </s:c>
      <s:c r="H178" s="19" t="str">
        <s:f>IF($G178="","",SUMPRODUCT(--('Kirjaukset FI'!$J$9:$J$209=$G178),--('Kirjaukset FI'!$A$9:$A$209="KIRJAUS"),--('Kirjaukset FI'!$R$9:$R$209="ha"),'Kirjaukset FI'!$Q$9:$Q$209))</s:f>
        <s:v/>
      </s:c>
      <s:c r="I178" s="19" t="str">
        <s:f>IF($G178="","",SUMPRODUCT(--('Kirjaukset FI'!$J$9:$J$209=$G178),--('Kirjaukset FI'!$A$9:$A$209="KIRJAUS"),--('Kirjaukset FI'!$R$9:$R$209="acre"),'Kirjaukset FI'!$Q$9:$Q$209))</s:f>
        <s:v/>
      </s:c>
      <s:c r="J178" s="19" t="str">
        <s:f>IF($G178="","",SUMPRODUCT(--('Kirjaukset FI'!$J$9:$J$209=$G178),--('Kirjaukset FI'!$A$9:$A$209="KIRJAUS"),--('Kirjaukset FI'!$R$9:$R$209="m²"),'Kirjaukset FI'!$Q$9:$Q$209))</s:f>
        <s:v/>
      </s:c>
      <s:c r="K178" s="20" t="str">
        <s:f>IF($G178="","",SUMPRODUCT(--('Kirjaukset FI'!$J$9:$J$209=$G178),--('Kirjaukset FI'!$A$9:$A$209="KIRJAUS"),--('Kirjaukset FI'!$Q$9:$Q$209=""))+SUMPRODUCT(--('Kirjaukset FI'!$J$9:$J$209=$G178),--('Kirjaukset FI'!$A$9:$A$209="KIRJAUS"),--('Kirjaukset FI'!$Q$9:$Q$209&lt;&gt;""),--('Kirjaukset FI'!$R$9:$R$209="")))</s:f>
        <s:v/>
      </s:c>
    </s:row>
    <s:row r="179" ht="25" customHeight="1">
      <s:c r="A179" s="18" t="str">
        <s:f>IF(AND('Kirjaukset FI'!A179="KIRJAUS",'Kirjaukset FI'!M179&lt;&gt;""),IF(SUMPRODUCT(--('Kirjaukset FI'!$M$9:M179='Kirjaukset FI'!M179),--('Kirjaukset FI'!$A$9:A179="KIRJAUS"))=1,'Kirjaukset FI'!M179,""),"")</s:f>
        <s:v/>
      </s:c>
      <s:c r="B179" s="19" t="str">
        <s:f>IF($A179="","",SUMPRODUCT(--('Kirjaukset FI'!$M$9:$M$209=$A179),--('Kirjaukset FI'!$A$9:$A$209="KIRJAUS"),--('Kirjaukset FI'!$R$9:$R$209="ha"),'Kirjaukset FI'!$Q$9:$Q$209))</s:f>
        <s:v/>
      </s:c>
      <s:c r="C179" s="19" t="str">
        <s:f>IF($A179="","",SUMPRODUCT(--('Kirjaukset FI'!$M$9:$M$209=$A179),--('Kirjaukset FI'!$A$9:$A$209="KIRJAUS"),--('Kirjaukset FI'!$R$9:$R$209="acre"),'Kirjaukset FI'!$Q$9:$Q$209))</s:f>
        <s:v/>
      </s:c>
      <s:c r="D179" s="19" t="str">
        <s:f>IF($A179="","",SUMPRODUCT(--('Kirjaukset FI'!$M$9:$M$209=$A179),--('Kirjaukset FI'!$A$9:$A$209="KIRJAUS"),--('Kirjaukset FI'!$R$9:$R$209="m²"),'Kirjaukset FI'!$Q$9:$Q$209))</s:f>
        <s:v/>
      </s:c>
      <s:c r="E179" s="20" t="str">
        <s:f>IF($A179="","",SUMPRODUCT(--('Kirjaukset FI'!$M$9:$M$209=$A179),--('Kirjaukset FI'!$A$9:$A$209="KIRJAUS"),--('Kirjaukset FI'!$Q$9:$Q$209=""))+SUMPRODUCT(--('Kirjaukset FI'!$M$9:$M$209=$A179),--('Kirjaukset FI'!$A$9:$A$209="KIRJAUS"),--('Kirjaukset FI'!$Q$9:$Q$209&lt;&gt;""),--('Kirjaukset FI'!$R$9:$R$209="")))</s:f>
        <s:v/>
      </s:c>
      <s:c r="F179" s="21" t="n"/>
      <s:c r="G179" s="18" t="str">
        <s:f>IF(AND('Kirjaukset FI'!A179="KIRJAUS",'Kirjaukset FI'!J179&lt;&gt;""),IF(SUMPRODUCT(--('Kirjaukset FI'!$J$9:J179='Kirjaukset FI'!J179),--('Kirjaukset FI'!$A$9:A179="KIRJAUS"))=1,'Kirjaukset FI'!J179,""),"")</s:f>
        <s:v/>
      </s:c>
      <s:c r="H179" s="19" t="str">
        <s:f>IF($G179="","",SUMPRODUCT(--('Kirjaukset FI'!$J$9:$J$209=$G179),--('Kirjaukset FI'!$A$9:$A$209="KIRJAUS"),--('Kirjaukset FI'!$R$9:$R$209="ha"),'Kirjaukset FI'!$Q$9:$Q$209))</s:f>
        <s:v/>
      </s:c>
      <s:c r="I179" s="19" t="str">
        <s:f>IF($G179="","",SUMPRODUCT(--('Kirjaukset FI'!$J$9:$J$209=$G179),--('Kirjaukset FI'!$A$9:$A$209="KIRJAUS"),--('Kirjaukset FI'!$R$9:$R$209="acre"),'Kirjaukset FI'!$Q$9:$Q$209))</s:f>
        <s:v/>
      </s:c>
      <s:c r="J179" s="19" t="str">
        <s:f>IF($G179="","",SUMPRODUCT(--('Kirjaukset FI'!$J$9:$J$209=$G179),--('Kirjaukset FI'!$A$9:$A$209="KIRJAUS"),--('Kirjaukset FI'!$R$9:$R$209="m²"),'Kirjaukset FI'!$Q$9:$Q$209))</s:f>
        <s:v/>
      </s:c>
      <s:c r="K179" s="20" t="str">
        <s:f>IF($G179="","",SUMPRODUCT(--('Kirjaukset FI'!$J$9:$J$209=$G179),--('Kirjaukset FI'!$A$9:$A$209="KIRJAUS"),--('Kirjaukset FI'!$Q$9:$Q$209=""))+SUMPRODUCT(--('Kirjaukset FI'!$J$9:$J$209=$G179),--('Kirjaukset FI'!$A$9:$A$209="KIRJAUS"),--('Kirjaukset FI'!$Q$9:$Q$209&lt;&gt;""),--('Kirjaukset FI'!$R$9:$R$209="")))</s:f>
        <s:v/>
      </s:c>
    </s:row>
    <s:row r="180" ht="25" customHeight="1">
      <s:c r="A180" s="18" t="str">
        <s:f>IF(AND('Kirjaukset FI'!A180="KIRJAUS",'Kirjaukset FI'!M180&lt;&gt;""),IF(SUMPRODUCT(--('Kirjaukset FI'!$M$9:M180='Kirjaukset FI'!M180),--('Kirjaukset FI'!$A$9:A180="KIRJAUS"))=1,'Kirjaukset FI'!M180,""),"")</s:f>
        <s:v/>
      </s:c>
      <s:c r="B180" s="19" t="str">
        <s:f>IF($A180="","",SUMPRODUCT(--('Kirjaukset FI'!$M$9:$M$209=$A180),--('Kirjaukset FI'!$A$9:$A$209="KIRJAUS"),--('Kirjaukset FI'!$R$9:$R$209="ha"),'Kirjaukset FI'!$Q$9:$Q$209))</s:f>
        <s:v/>
      </s:c>
      <s:c r="C180" s="19" t="str">
        <s:f>IF($A180="","",SUMPRODUCT(--('Kirjaukset FI'!$M$9:$M$209=$A180),--('Kirjaukset FI'!$A$9:$A$209="KIRJAUS"),--('Kirjaukset FI'!$R$9:$R$209="acre"),'Kirjaukset FI'!$Q$9:$Q$209))</s:f>
        <s:v/>
      </s:c>
      <s:c r="D180" s="19" t="str">
        <s:f>IF($A180="","",SUMPRODUCT(--('Kirjaukset FI'!$M$9:$M$209=$A180),--('Kirjaukset FI'!$A$9:$A$209="KIRJAUS"),--('Kirjaukset FI'!$R$9:$R$209="m²"),'Kirjaukset FI'!$Q$9:$Q$209))</s:f>
        <s:v/>
      </s:c>
      <s:c r="E180" s="20" t="str">
        <s:f>IF($A180="","",SUMPRODUCT(--('Kirjaukset FI'!$M$9:$M$209=$A180),--('Kirjaukset FI'!$A$9:$A$209="KIRJAUS"),--('Kirjaukset FI'!$Q$9:$Q$209=""))+SUMPRODUCT(--('Kirjaukset FI'!$M$9:$M$209=$A180),--('Kirjaukset FI'!$A$9:$A$209="KIRJAUS"),--('Kirjaukset FI'!$Q$9:$Q$209&lt;&gt;""),--('Kirjaukset FI'!$R$9:$R$209="")))</s:f>
        <s:v/>
      </s:c>
      <s:c r="F180" s="21" t="n"/>
      <s:c r="G180" s="18" t="str">
        <s:f>IF(AND('Kirjaukset FI'!A180="KIRJAUS",'Kirjaukset FI'!J180&lt;&gt;""),IF(SUMPRODUCT(--('Kirjaukset FI'!$J$9:J180='Kirjaukset FI'!J180),--('Kirjaukset FI'!$A$9:A180="KIRJAUS"))=1,'Kirjaukset FI'!J180,""),"")</s:f>
        <s:v/>
      </s:c>
      <s:c r="H180" s="19" t="str">
        <s:f>IF($G180="","",SUMPRODUCT(--('Kirjaukset FI'!$J$9:$J$209=$G180),--('Kirjaukset FI'!$A$9:$A$209="KIRJAUS"),--('Kirjaukset FI'!$R$9:$R$209="ha"),'Kirjaukset FI'!$Q$9:$Q$209))</s:f>
        <s:v/>
      </s:c>
      <s:c r="I180" s="19" t="str">
        <s:f>IF($G180="","",SUMPRODUCT(--('Kirjaukset FI'!$J$9:$J$209=$G180),--('Kirjaukset FI'!$A$9:$A$209="KIRJAUS"),--('Kirjaukset FI'!$R$9:$R$209="acre"),'Kirjaukset FI'!$Q$9:$Q$209))</s:f>
        <s:v/>
      </s:c>
      <s:c r="J180" s="19" t="str">
        <s:f>IF($G180="","",SUMPRODUCT(--('Kirjaukset FI'!$J$9:$J$209=$G180),--('Kirjaukset FI'!$A$9:$A$209="KIRJAUS"),--('Kirjaukset FI'!$R$9:$R$209="m²"),'Kirjaukset FI'!$Q$9:$Q$209))</s:f>
        <s:v/>
      </s:c>
      <s:c r="K180" s="20" t="str">
        <s:f>IF($G180="","",SUMPRODUCT(--('Kirjaukset FI'!$J$9:$J$209=$G180),--('Kirjaukset FI'!$A$9:$A$209="KIRJAUS"),--('Kirjaukset FI'!$Q$9:$Q$209=""))+SUMPRODUCT(--('Kirjaukset FI'!$J$9:$J$209=$G180),--('Kirjaukset FI'!$A$9:$A$209="KIRJAUS"),--('Kirjaukset FI'!$Q$9:$Q$209&lt;&gt;""),--('Kirjaukset FI'!$R$9:$R$209="")))</s:f>
        <s:v/>
      </s:c>
    </s:row>
    <s:row r="181" ht="25" customHeight="1">
      <s:c r="A181" s="18" t="str">
        <s:f>IF(AND('Kirjaukset FI'!A181="KIRJAUS",'Kirjaukset FI'!M181&lt;&gt;""),IF(SUMPRODUCT(--('Kirjaukset FI'!$M$9:M181='Kirjaukset FI'!M181),--('Kirjaukset FI'!$A$9:A181="KIRJAUS"))=1,'Kirjaukset FI'!M181,""),"")</s:f>
        <s:v/>
      </s:c>
      <s:c r="B181" s="19" t="str">
        <s:f>IF($A181="","",SUMPRODUCT(--('Kirjaukset FI'!$M$9:$M$209=$A181),--('Kirjaukset FI'!$A$9:$A$209="KIRJAUS"),--('Kirjaukset FI'!$R$9:$R$209="ha"),'Kirjaukset FI'!$Q$9:$Q$209))</s:f>
        <s:v/>
      </s:c>
      <s:c r="C181" s="19" t="str">
        <s:f>IF($A181="","",SUMPRODUCT(--('Kirjaukset FI'!$M$9:$M$209=$A181),--('Kirjaukset FI'!$A$9:$A$209="KIRJAUS"),--('Kirjaukset FI'!$R$9:$R$209="acre"),'Kirjaukset FI'!$Q$9:$Q$209))</s:f>
        <s:v/>
      </s:c>
      <s:c r="D181" s="19" t="str">
        <s:f>IF($A181="","",SUMPRODUCT(--('Kirjaukset FI'!$M$9:$M$209=$A181),--('Kirjaukset FI'!$A$9:$A$209="KIRJAUS"),--('Kirjaukset FI'!$R$9:$R$209="m²"),'Kirjaukset FI'!$Q$9:$Q$209))</s:f>
        <s:v/>
      </s:c>
      <s:c r="E181" s="20" t="str">
        <s:f>IF($A181="","",SUMPRODUCT(--('Kirjaukset FI'!$M$9:$M$209=$A181),--('Kirjaukset FI'!$A$9:$A$209="KIRJAUS"),--('Kirjaukset FI'!$Q$9:$Q$209=""))+SUMPRODUCT(--('Kirjaukset FI'!$M$9:$M$209=$A181),--('Kirjaukset FI'!$A$9:$A$209="KIRJAUS"),--('Kirjaukset FI'!$Q$9:$Q$209&lt;&gt;""),--('Kirjaukset FI'!$R$9:$R$209="")))</s:f>
        <s:v/>
      </s:c>
      <s:c r="F181" s="21" t="n"/>
      <s:c r="G181" s="18" t="str">
        <s:f>IF(AND('Kirjaukset FI'!A181="KIRJAUS",'Kirjaukset FI'!J181&lt;&gt;""),IF(SUMPRODUCT(--('Kirjaukset FI'!$J$9:J181='Kirjaukset FI'!J181),--('Kirjaukset FI'!$A$9:A181="KIRJAUS"))=1,'Kirjaukset FI'!J181,""),"")</s:f>
        <s:v/>
      </s:c>
      <s:c r="H181" s="19" t="str">
        <s:f>IF($G181="","",SUMPRODUCT(--('Kirjaukset FI'!$J$9:$J$209=$G181),--('Kirjaukset FI'!$A$9:$A$209="KIRJAUS"),--('Kirjaukset FI'!$R$9:$R$209="ha"),'Kirjaukset FI'!$Q$9:$Q$209))</s:f>
        <s:v/>
      </s:c>
      <s:c r="I181" s="19" t="str">
        <s:f>IF($G181="","",SUMPRODUCT(--('Kirjaukset FI'!$J$9:$J$209=$G181),--('Kirjaukset FI'!$A$9:$A$209="KIRJAUS"),--('Kirjaukset FI'!$R$9:$R$209="acre"),'Kirjaukset FI'!$Q$9:$Q$209))</s:f>
        <s:v/>
      </s:c>
      <s:c r="J181" s="19" t="str">
        <s:f>IF($G181="","",SUMPRODUCT(--('Kirjaukset FI'!$J$9:$J$209=$G181),--('Kirjaukset FI'!$A$9:$A$209="KIRJAUS"),--('Kirjaukset FI'!$R$9:$R$209="m²"),'Kirjaukset FI'!$Q$9:$Q$209))</s:f>
        <s:v/>
      </s:c>
      <s:c r="K181" s="20" t="str">
        <s:f>IF($G181="","",SUMPRODUCT(--('Kirjaukset FI'!$J$9:$J$209=$G181),--('Kirjaukset FI'!$A$9:$A$209="KIRJAUS"),--('Kirjaukset FI'!$Q$9:$Q$209=""))+SUMPRODUCT(--('Kirjaukset FI'!$J$9:$J$209=$G181),--('Kirjaukset FI'!$A$9:$A$209="KIRJAUS"),--('Kirjaukset FI'!$Q$9:$Q$209&lt;&gt;""),--('Kirjaukset FI'!$R$9:$R$209="")))</s:f>
        <s:v/>
      </s:c>
    </s:row>
    <s:row r="182" ht="25" customHeight="1">
      <s:c r="A182" s="18" t="str">
        <s:f>IF(AND('Kirjaukset FI'!A182="KIRJAUS",'Kirjaukset FI'!M182&lt;&gt;""),IF(SUMPRODUCT(--('Kirjaukset FI'!$M$9:M182='Kirjaukset FI'!M182),--('Kirjaukset FI'!$A$9:A182="KIRJAUS"))=1,'Kirjaukset FI'!M182,""),"")</s:f>
        <s:v/>
      </s:c>
      <s:c r="B182" s="19" t="str">
        <s:f>IF($A182="","",SUMPRODUCT(--('Kirjaukset FI'!$M$9:$M$209=$A182),--('Kirjaukset FI'!$A$9:$A$209="KIRJAUS"),--('Kirjaukset FI'!$R$9:$R$209="ha"),'Kirjaukset FI'!$Q$9:$Q$209))</s:f>
        <s:v/>
      </s:c>
      <s:c r="C182" s="19" t="str">
        <s:f>IF($A182="","",SUMPRODUCT(--('Kirjaukset FI'!$M$9:$M$209=$A182),--('Kirjaukset FI'!$A$9:$A$209="KIRJAUS"),--('Kirjaukset FI'!$R$9:$R$209="acre"),'Kirjaukset FI'!$Q$9:$Q$209))</s:f>
        <s:v/>
      </s:c>
      <s:c r="D182" s="19" t="str">
        <s:f>IF($A182="","",SUMPRODUCT(--('Kirjaukset FI'!$M$9:$M$209=$A182),--('Kirjaukset FI'!$A$9:$A$209="KIRJAUS"),--('Kirjaukset FI'!$R$9:$R$209="m²"),'Kirjaukset FI'!$Q$9:$Q$209))</s:f>
        <s:v/>
      </s:c>
      <s:c r="E182" s="20" t="str">
        <s:f>IF($A182="","",SUMPRODUCT(--('Kirjaukset FI'!$M$9:$M$209=$A182),--('Kirjaukset FI'!$A$9:$A$209="KIRJAUS"),--('Kirjaukset FI'!$Q$9:$Q$209=""))+SUMPRODUCT(--('Kirjaukset FI'!$M$9:$M$209=$A182),--('Kirjaukset FI'!$A$9:$A$209="KIRJAUS"),--('Kirjaukset FI'!$Q$9:$Q$209&lt;&gt;""),--('Kirjaukset FI'!$R$9:$R$209="")))</s:f>
        <s:v/>
      </s:c>
      <s:c r="F182" s="21" t="n"/>
      <s:c r="G182" s="18" t="str">
        <s:f>IF(AND('Kirjaukset FI'!A182="KIRJAUS",'Kirjaukset FI'!J182&lt;&gt;""),IF(SUMPRODUCT(--('Kirjaukset FI'!$J$9:J182='Kirjaukset FI'!J182),--('Kirjaukset FI'!$A$9:A182="KIRJAUS"))=1,'Kirjaukset FI'!J182,""),"")</s:f>
        <s:v/>
      </s:c>
      <s:c r="H182" s="19" t="str">
        <s:f>IF($G182="","",SUMPRODUCT(--('Kirjaukset FI'!$J$9:$J$209=$G182),--('Kirjaukset FI'!$A$9:$A$209="KIRJAUS"),--('Kirjaukset FI'!$R$9:$R$209="ha"),'Kirjaukset FI'!$Q$9:$Q$209))</s:f>
        <s:v/>
      </s:c>
      <s:c r="I182" s="19" t="str">
        <s:f>IF($G182="","",SUMPRODUCT(--('Kirjaukset FI'!$J$9:$J$209=$G182),--('Kirjaukset FI'!$A$9:$A$209="KIRJAUS"),--('Kirjaukset FI'!$R$9:$R$209="acre"),'Kirjaukset FI'!$Q$9:$Q$209))</s:f>
        <s:v/>
      </s:c>
      <s:c r="J182" s="19" t="str">
        <s:f>IF($G182="","",SUMPRODUCT(--('Kirjaukset FI'!$J$9:$J$209=$G182),--('Kirjaukset FI'!$A$9:$A$209="KIRJAUS"),--('Kirjaukset FI'!$R$9:$R$209="m²"),'Kirjaukset FI'!$Q$9:$Q$209))</s:f>
        <s:v/>
      </s:c>
      <s:c r="K182" s="20" t="str">
        <s:f>IF($G182="","",SUMPRODUCT(--('Kirjaukset FI'!$J$9:$J$209=$G182),--('Kirjaukset FI'!$A$9:$A$209="KIRJAUS"),--('Kirjaukset FI'!$Q$9:$Q$209=""))+SUMPRODUCT(--('Kirjaukset FI'!$J$9:$J$209=$G182),--('Kirjaukset FI'!$A$9:$A$209="KIRJAUS"),--('Kirjaukset FI'!$Q$9:$Q$209&lt;&gt;""),--('Kirjaukset FI'!$R$9:$R$209="")))</s:f>
        <s:v/>
      </s:c>
    </s:row>
    <s:row r="183" ht="25" customHeight="1">
      <s:c r="A183" s="18" t="str">
        <s:f>IF(AND('Kirjaukset FI'!A183="KIRJAUS",'Kirjaukset FI'!M183&lt;&gt;""),IF(SUMPRODUCT(--('Kirjaukset FI'!$M$9:M183='Kirjaukset FI'!M183),--('Kirjaukset FI'!$A$9:A183="KIRJAUS"))=1,'Kirjaukset FI'!M183,""),"")</s:f>
        <s:v/>
      </s:c>
      <s:c r="B183" s="19" t="str">
        <s:f>IF($A183="","",SUMPRODUCT(--('Kirjaukset FI'!$M$9:$M$209=$A183),--('Kirjaukset FI'!$A$9:$A$209="KIRJAUS"),--('Kirjaukset FI'!$R$9:$R$209="ha"),'Kirjaukset FI'!$Q$9:$Q$209))</s:f>
        <s:v/>
      </s:c>
      <s:c r="C183" s="19" t="str">
        <s:f>IF($A183="","",SUMPRODUCT(--('Kirjaukset FI'!$M$9:$M$209=$A183),--('Kirjaukset FI'!$A$9:$A$209="KIRJAUS"),--('Kirjaukset FI'!$R$9:$R$209="acre"),'Kirjaukset FI'!$Q$9:$Q$209))</s:f>
        <s:v/>
      </s:c>
      <s:c r="D183" s="19" t="str">
        <s:f>IF($A183="","",SUMPRODUCT(--('Kirjaukset FI'!$M$9:$M$209=$A183),--('Kirjaukset FI'!$A$9:$A$209="KIRJAUS"),--('Kirjaukset FI'!$R$9:$R$209="m²"),'Kirjaukset FI'!$Q$9:$Q$209))</s:f>
        <s:v/>
      </s:c>
      <s:c r="E183" s="20" t="str">
        <s:f>IF($A183="","",SUMPRODUCT(--('Kirjaukset FI'!$M$9:$M$209=$A183),--('Kirjaukset FI'!$A$9:$A$209="KIRJAUS"),--('Kirjaukset FI'!$Q$9:$Q$209=""))+SUMPRODUCT(--('Kirjaukset FI'!$M$9:$M$209=$A183),--('Kirjaukset FI'!$A$9:$A$209="KIRJAUS"),--('Kirjaukset FI'!$Q$9:$Q$209&lt;&gt;""),--('Kirjaukset FI'!$R$9:$R$209="")))</s:f>
        <s:v/>
      </s:c>
      <s:c r="F183" s="21" t="n"/>
      <s:c r="G183" s="18" t="str">
        <s:f>IF(AND('Kirjaukset FI'!A183="KIRJAUS",'Kirjaukset FI'!J183&lt;&gt;""),IF(SUMPRODUCT(--('Kirjaukset FI'!$J$9:J183='Kirjaukset FI'!J183),--('Kirjaukset FI'!$A$9:A183="KIRJAUS"))=1,'Kirjaukset FI'!J183,""),"")</s:f>
        <s:v/>
      </s:c>
      <s:c r="H183" s="19" t="str">
        <s:f>IF($G183="","",SUMPRODUCT(--('Kirjaukset FI'!$J$9:$J$209=$G183),--('Kirjaukset FI'!$A$9:$A$209="KIRJAUS"),--('Kirjaukset FI'!$R$9:$R$209="ha"),'Kirjaukset FI'!$Q$9:$Q$209))</s:f>
        <s:v/>
      </s:c>
      <s:c r="I183" s="19" t="str">
        <s:f>IF($G183="","",SUMPRODUCT(--('Kirjaukset FI'!$J$9:$J$209=$G183),--('Kirjaukset FI'!$A$9:$A$209="KIRJAUS"),--('Kirjaukset FI'!$R$9:$R$209="acre"),'Kirjaukset FI'!$Q$9:$Q$209))</s:f>
        <s:v/>
      </s:c>
      <s:c r="J183" s="19" t="str">
        <s:f>IF($G183="","",SUMPRODUCT(--('Kirjaukset FI'!$J$9:$J$209=$G183),--('Kirjaukset FI'!$A$9:$A$209="KIRJAUS"),--('Kirjaukset FI'!$R$9:$R$209="m²"),'Kirjaukset FI'!$Q$9:$Q$209))</s:f>
        <s:v/>
      </s:c>
      <s:c r="K183" s="20" t="str">
        <s:f>IF($G183="","",SUMPRODUCT(--('Kirjaukset FI'!$J$9:$J$209=$G183),--('Kirjaukset FI'!$A$9:$A$209="KIRJAUS"),--('Kirjaukset FI'!$Q$9:$Q$209=""))+SUMPRODUCT(--('Kirjaukset FI'!$J$9:$J$209=$G183),--('Kirjaukset FI'!$A$9:$A$209="KIRJAUS"),--('Kirjaukset FI'!$Q$9:$Q$209&lt;&gt;""),--('Kirjaukset FI'!$R$9:$R$209="")))</s:f>
        <s:v/>
      </s:c>
    </s:row>
    <s:row r="184" ht="25" customHeight="1">
      <s:c r="A184" s="18" t="str">
        <s:f>IF(AND('Kirjaukset FI'!A184="KIRJAUS",'Kirjaukset FI'!M184&lt;&gt;""),IF(SUMPRODUCT(--('Kirjaukset FI'!$M$9:M184='Kirjaukset FI'!M184),--('Kirjaukset FI'!$A$9:A184="KIRJAUS"))=1,'Kirjaukset FI'!M184,""),"")</s:f>
        <s:v/>
      </s:c>
      <s:c r="B184" s="19" t="str">
        <s:f>IF($A184="","",SUMPRODUCT(--('Kirjaukset FI'!$M$9:$M$209=$A184),--('Kirjaukset FI'!$A$9:$A$209="KIRJAUS"),--('Kirjaukset FI'!$R$9:$R$209="ha"),'Kirjaukset FI'!$Q$9:$Q$209))</s:f>
        <s:v/>
      </s:c>
      <s:c r="C184" s="19" t="str">
        <s:f>IF($A184="","",SUMPRODUCT(--('Kirjaukset FI'!$M$9:$M$209=$A184),--('Kirjaukset FI'!$A$9:$A$209="KIRJAUS"),--('Kirjaukset FI'!$R$9:$R$209="acre"),'Kirjaukset FI'!$Q$9:$Q$209))</s:f>
        <s:v/>
      </s:c>
      <s:c r="D184" s="19" t="str">
        <s:f>IF($A184="","",SUMPRODUCT(--('Kirjaukset FI'!$M$9:$M$209=$A184),--('Kirjaukset FI'!$A$9:$A$209="KIRJAUS"),--('Kirjaukset FI'!$R$9:$R$209="m²"),'Kirjaukset FI'!$Q$9:$Q$209))</s:f>
        <s:v/>
      </s:c>
      <s:c r="E184" s="20" t="str">
        <s:f>IF($A184="","",SUMPRODUCT(--('Kirjaukset FI'!$M$9:$M$209=$A184),--('Kirjaukset FI'!$A$9:$A$209="KIRJAUS"),--('Kirjaukset FI'!$Q$9:$Q$209=""))+SUMPRODUCT(--('Kirjaukset FI'!$M$9:$M$209=$A184),--('Kirjaukset FI'!$A$9:$A$209="KIRJAUS"),--('Kirjaukset FI'!$Q$9:$Q$209&lt;&gt;""),--('Kirjaukset FI'!$R$9:$R$209="")))</s:f>
        <s:v/>
      </s:c>
      <s:c r="F184" s="21" t="n"/>
      <s:c r="G184" s="18" t="str">
        <s:f>IF(AND('Kirjaukset FI'!A184="KIRJAUS",'Kirjaukset FI'!J184&lt;&gt;""),IF(SUMPRODUCT(--('Kirjaukset FI'!$J$9:J184='Kirjaukset FI'!J184),--('Kirjaukset FI'!$A$9:A184="KIRJAUS"))=1,'Kirjaukset FI'!J184,""),"")</s:f>
        <s:v/>
      </s:c>
      <s:c r="H184" s="19" t="str">
        <s:f>IF($G184="","",SUMPRODUCT(--('Kirjaukset FI'!$J$9:$J$209=$G184),--('Kirjaukset FI'!$A$9:$A$209="KIRJAUS"),--('Kirjaukset FI'!$R$9:$R$209="ha"),'Kirjaukset FI'!$Q$9:$Q$209))</s:f>
        <s:v/>
      </s:c>
      <s:c r="I184" s="19" t="str">
        <s:f>IF($G184="","",SUMPRODUCT(--('Kirjaukset FI'!$J$9:$J$209=$G184),--('Kirjaukset FI'!$A$9:$A$209="KIRJAUS"),--('Kirjaukset FI'!$R$9:$R$209="acre"),'Kirjaukset FI'!$Q$9:$Q$209))</s:f>
        <s:v/>
      </s:c>
      <s:c r="J184" s="19" t="str">
        <s:f>IF($G184="","",SUMPRODUCT(--('Kirjaukset FI'!$J$9:$J$209=$G184),--('Kirjaukset FI'!$A$9:$A$209="KIRJAUS"),--('Kirjaukset FI'!$R$9:$R$209="m²"),'Kirjaukset FI'!$Q$9:$Q$209))</s:f>
        <s:v/>
      </s:c>
      <s:c r="K184" s="20" t="str">
        <s:f>IF($G184="","",SUMPRODUCT(--('Kirjaukset FI'!$J$9:$J$209=$G184),--('Kirjaukset FI'!$A$9:$A$209="KIRJAUS"),--('Kirjaukset FI'!$Q$9:$Q$209=""))+SUMPRODUCT(--('Kirjaukset FI'!$J$9:$J$209=$G184),--('Kirjaukset FI'!$A$9:$A$209="KIRJAUS"),--('Kirjaukset FI'!$Q$9:$Q$209&lt;&gt;""),--('Kirjaukset FI'!$R$9:$R$209="")))</s:f>
        <s:v/>
      </s:c>
    </s:row>
    <s:row r="185" ht="25" customHeight="1">
      <s:c r="A185" s="18" t="str">
        <s:f>IF(AND('Kirjaukset FI'!A185="KIRJAUS",'Kirjaukset FI'!M185&lt;&gt;""),IF(SUMPRODUCT(--('Kirjaukset FI'!$M$9:M185='Kirjaukset FI'!M185),--('Kirjaukset FI'!$A$9:A185="KIRJAUS"))=1,'Kirjaukset FI'!M185,""),"")</s:f>
        <s:v/>
      </s:c>
      <s:c r="B185" s="19" t="str">
        <s:f>IF($A185="","",SUMPRODUCT(--('Kirjaukset FI'!$M$9:$M$209=$A185),--('Kirjaukset FI'!$A$9:$A$209="KIRJAUS"),--('Kirjaukset FI'!$R$9:$R$209="ha"),'Kirjaukset FI'!$Q$9:$Q$209))</s:f>
        <s:v/>
      </s:c>
      <s:c r="C185" s="19" t="str">
        <s:f>IF($A185="","",SUMPRODUCT(--('Kirjaukset FI'!$M$9:$M$209=$A185),--('Kirjaukset FI'!$A$9:$A$209="KIRJAUS"),--('Kirjaukset FI'!$R$9:$R$209="acre"),'Kirjaukset FI'!$Q$9:$Q$209))</s:f>
        <s:v/>
      </s:c>
      <s:c r="D185" s="19" t="str">
        <s:f>IF($A185="","",SUMPRODUCT(--('Kirjaukset FI'!$M$9:$M$209=$A185),--('Kirjaukset FI'!$A$9:$A$209="KIRJAUS"),--('Kirjaukset FI'!$R$9:$R$209="m²"),'Kirjaukset FI'!$Q$9:$Q$209))</s:f>
        <s:v/>
      </s:c>
      <s:c r="E185" s="20" t="str">
        <s:f>IF($A185="","",SUMPRODUCT(--('Kirjaukset FI'!$M$9:$M$209=$A185),--('Kirjaukset FI'!$A$9:$A$209="KIRJAUS"),--('Kirjaukset FI'!$Q$9:$Q$209=""))+SUMPRODUCT(--('Kirjaukset FI'!$M$9:$M$209=$A185),--('Kirjaukset FI'!$A$9:$A$209="KIRJAUS"),--('Kirjaukset FI'!$Q$9:$Q$209&lt;&gt;""),--('Kirjaukset FI'!$R$9:$R$209="")))</s:f>
        <s:v/>
      </s:c>
      <s:c r="F185" s="21" t="n"/>
      <s:c r="G185" s="18" t="str">
        <s:f>IF(AND('Kirjaukset FI'!A185="KIRJAUS",'Kirjaukset FI'!J185&lt;&gt;""),IF(SUMPRODUCT(--('Kirjaukset FI'!$J$9:J185='Kirjaukset FI'!J185),--('Kirjaukset FI'!$A$9:A185="KIRJAUS"))=1,'Kirjaukset FI'!J185,""),"")</s:f>
        <s:v/>
      </s:c>
      <s:c r="H185" s="19" t="str">
        <s:f>IF($G185="","",SUMPRODUCT(--('Kirjaukset FI'!$J$9:$J$209=$G185),--('Kirjaukset FI'!$A$9:$A$209="KIRJAUS"),--('Kirjaukset FI'!$R$9:$R$209="ha"),'Kirjaukset FI'!$Q$9:$Q$209))</s:f>
        <s:v/>
      </s:c>
      <s:c r="I185" s="19" t="str">
        <s:f>IF($G185="","",SUMPRODUCT(--('Kirjaukset FI'!$J$9:$J$209=$G185),--('Kirjaukset FI'!$A$9:$A$209="KIRJAUS"),--('Kirjaukset FI'!$R$9:$R$209="acre"),'Kirjaukset FI'!$Q$9:$Q$209))</s:f>
        <s:v/>
      </s:c>
      <s:c r="J185" s="19" t="str">
        <s:f>IF($G185="","",SUMPRODUCT(--('Kirjaukset FI'!$J$9:$J$209=$G185),--('Kirjaukset FI'!$A$9:$A$209="KIRJAUS"),--('Kirjaukset FI'!$R$9:$R$209="m²"),'Kirjaukset FI'!$Q$9:$Q$209))</s:f>
        <s:v/>
      </s:c>
      <s:c r="K185" s="20" t="str">
        <s:f>IF($G185="","",SUMPRODUCT(--('Kirjaukset FI'!$J$9:$J$209=$G185),--('Kirjaukset FI'!$A$9:$A$209="KIRJAUS"),--('Kirjaukset FI'!$Q$9:$Q$209=""))+SUMPRODUCT(--('Kirjaukset FI'!$J$9:$J$209=$G185),--('Kirjaukset FI'!$A$9:$A$209="KIRJAUS"),--('Kirjaukset FI'!$Q$9:$Q$209&lt;&gt;""),--('Kirjaukset FI'!$R$9:$R$209="")))</s:f>
        <s:v/>
      </s:c>
    </s:row>
    <s:row r="186" ht="25" customHeight="1">
      <s:c r="A186" s="18" t="str">
        <s:f>IF(AND('Kirjaukset FI'!A186="KIRJAUS",'Kirjaukset FI'!M186&lt;&gt;""),IF(SUMPRODUCT(--('Kirjaukset FI'!$M$9:M186='Kirjaukset FI'!M186),--('Kirjaukset FI'!$A$9:A186="KIRJAUS"))=1,'Kirjaukset FI'!M186,""),"")</s:f>
        <s:v/>
      </s:c>
      <s:c r="B186" s="19" t="str">
        <s:f>IF($A186="","",SUMPRODUCT(--('Kirjaukset FI'!$M$9:$M$209=$A186),--('Kirjaukset FI'!$A$9:$A$209="KIRJAUS"),--('Kirjaukset FI'!$R$9:$R$209="ha"),'Kirjaukset FI'!$Q$9:$Q$209))</s:f>
        <s:v/>
      </s:c>
      <s:c r="C186" s="19" t="str">
        <s:f>IF($A186="","",SUMPRODUCT(--('Kirjaukset FI'!$M$9:$M$209=$A186),--('Kirjaukset FI'!$A$9:$A$209="KIRJAUS"),--('Kirjaukset FI'!$R$9:$R$209="acre"),'Kirjaukset FI'!$Q$9:$Q$209))</s:f>
        <s:v/>
      </s:c>
      <s:c r="D186" s="19" t="str">
        <s:f>IF($A186="","",SUMPRODUCT(--('Kirjaukset FI'!$M$9:$M$209=$A186),--('Kirjaukset FI'!$A$9:$A$209="KIRJAUS"),--('Kirjaukset FI'!$R$9:$R$209="m²"),'Kirjaukset FI'!$Q$9:$Q$209))</s:f>
        <s:v/>
      </s:c>
      <s:c r="E186" s="20" t="str">
        <s:f>IF($A186="","",SUMPRODUCT(--('Kirjaukset FI'!$M$9:$M$209=$A186),--('Kirjaukset FI'!$A$9:$A$209="KIRJAUS"),--('Kirjaukset FI'!$Q$9:$Q$209=""))+SUMPRODUCT(--('Kirjaukset FI'!$M$9:$M$209=$A186),--('Kirjaukset FI'!$A$9:$A$209="KIRJAUS"),--('Kirjaukset FI'!$Q$9:$Q$209&lt;&gt;""),--('Kirjaukset FI'!$R$9:$R$209="")))</s:f>
        <s:v/>
      </s:c>
      <s:c r="F186" s="21" t="n"/>
      <s:c r="G186" s="18" t="str">
        <s:f>IF(AND('Kirjaukset FI'!A186="KIRJAUS",'Kirjaukset FI'!J186&lt;&gt;""),IF(SUMPRODUCT(--('Kirjaukset FI'!$J$9:J186='Kirjaukset FI'!J186),--('Kirjaukset FI'!$A$9:A186="KIRJAUS"))=1,'Kirjaukset FI'!J186,""),"")</s:f>
        <s:v/>
      </s:c>
      <s:c r="H186" s="19" t="str">
        <s:f>IF($G186="","",SUMPRODUCT(--('Kirjaukset FI'!$J$9:$J$209=$G186),--('Kirjaukset FI'!$A$9:$A$209="KIRJAUS"),--('Kirjaukset FI'!$R$9:$R$209="ha"),'Kirjaukset FI'!$Q$9:$Q$209))</s:f>
        <s:v/>
      </s:c>
      <s:c r="I186" s="19" t="str">
        <s:f>IF($G186="","",SUMPRODUCT(--('Kirjaukset FI'!$J$9:$J$209=$G186),--('Kirjaukset FI'!$A$9:$A$209="KIRJAUS"),--('Kirjaukset FI'!$R$9:$R$209="acre"),'Kirjaukset FI'!$Q$9:$Q$209))</s:f>
        <s:v/>
      </s:c>
      <s:c r="J186" s="19" t="str">
        <s:f>IF($G186="","",SUMPRODUCT(--('Kirjaukset FI'!$J$9:$J$209=$G186),--('Kirjaukset FI'!$A$9:$A$209="KIRJAUS"),--('Kirjaukset FI'!$R$9:$R$209="m²"),'Kirjaukset FI'!$Q$9:$Q$209))</s:f>
        <s:v/>
      </s:c>
      <s:c r="K186" s="20" t="str">
        <s:f>IF($G186="","",SUMPRODUCT(--('Kirjaukset FI'!$J$9:$J$209=$G186),--('Kirjaukset FI'!$A$9:$A$209="KIRJAUS"),--('Kirjaukset FI'!$Q$9:$Q$209=""))+SUMPRODUCT(--('Kirjaukset FI'!$J$9:$J$209=$G186),--('Kirjaukset FI'!$A$9:$A$209="KIRJAUS"),--('Kirjaukset FI'!$Q$9:$Q$209&lt;&gt;""),--('Kirjaukset FI'!$R$9:$R$209="")))</s:f>
        <s:v/>
      </s:c>
    </s:row>
    <s:row r="187" ht="25" customHeight="1">
      <s:c r="A187" s="18" t="str">
        <s:f>IF(AND('Kirjaukset FI'!A187="KIRJAUS",'Kirjaukset FI'!M187&lt;&gt;""),IF(SUMPRODUCT(--('Kirjaukset FI'!$M$9:M187='Kirjaukset FI'!M187),--('Kirjaukset FI'!$A$9:A187="KIRJAUS"))=1,'Kirjaukset FI'!M187,""),"")</s:f>
        <s:v/>
      </s:c>
      <s:c r="B187" s="19" t="str">
        <s:f>IF($A187="","",SUMPRODUCT(--('Kirjaukset FI'!$M$9:$M$209=$A187),--('Kirjaukset FI'!$A$9:$A$209="KIRJAUS"),--('Kirjaukset FI'!$R$9:$R$209="ha"),'Kirjaukset FI'!$Q$9:$Q$209))</s:f>
        <s:v/>
      </s:c>
      <s:c r="C187" s="19" t="str">
        <s:f>IF($A187="","",SUMPRODUCT(--('Kirjaukset FI'!$M$9:$M$209=$A187),--('Kirjaukset FI'!$A$9:$A$209="KIRJAUS"),--('Kirjaukset FI'!$R$9:$R$209="acre"),'Kirjaukset FI'!$Q$9:$Q$209))</s:f>
        <s:v/>
      </s:c>
      <s:c r="D187" s="19" t="str">
        <s:f>IF($A187="","",SUMPRODUCT(--('Kirjaukset FI'!$M$9:$M$209=$A187),--('Kirjaukset FI'!$A$9:$A$209="KIRJAUS"),--('Kirjaukset FI'!$R$9:$R$209="m²"),'Kirjaukset FI'!$Q$9:$Q$209))</s:f>
        <s:v/>
      </s:c>
      <s:c r="E187" s="20" t="str">
        <s:f>IF($A187="","",SUMPRODUCT(--('Kirjaukset FI'!$M$9:$M$209=$A187),--('Kirjaukset FI'!$A$9:$A$209="KIRJAUS"),--('Kirjaukset FI'!$Q$9:$Q$209=""))+SUMPRODUCT(--('Kirjaukset FI'!$M$9:$M$209=$A187),--('Kirjaukset FI'!$A$9:$A$209="KIRJAUS"),--('Kirjaukset FI'!$Q$9:$Q$209&lt;&gt;""),--('Kirjaukset FI'!$R$9:$R$209="")))</s:f>
        <s:v/>
      </s:c>
      <s:c r="F187" s="21" t="n"/>
      <s:c r="G187" s="18" t="str">
        <s:f>IF(AND('Kirjaukset FI'!A187="KIRJAUS",'Kirjaukset FI'!J187&lt;&gt;""),IF(SUMPRODUCT(--('Kirjaukset FI'!$J$9:J187='Kirjaukset FI'!J187),--('Kirjaukset FI'!$A$9:A187="KIRJAUS"))=1,'Kirjaukset FI'!J187,""),"")</s:f>
        <s:v/>
      </s:c>
      <s:c r="H187" s="19" t="str">
        <s:f>IF($G187="","",SUMPRODUCT(--('Kirjaukset FI'!$J$9:$J$209=$G187),--('Kirjaukset FI'!$A$9:$A$209="KIRJAUS"),--('Kirjaukset FI'!$R$9:$R$209="ha"),'Kirjaukset FI'!$Q$9:$Q$209))</s:f>
        <s:v/>
      </s:c>
      <s:c r="I187" s="19" t="str">
        <s:f>IF($G187="","",SUMPRODUCT(--('Kirjaukset FI'!$J$9:$J$209=$G187),--('Kirjaukset FI'!$A$9:$A$209="KIRJAUS"),--('Kirjaukset FI'!$R$9:$R$209="acre"),'Kirjaukset FI'!$Q$9:$Q$209))</s:f>
        <s:v/>
      </s:c>
      <s:c r="J187" s="19" t="str">
        <s:f>IF($G187="","",SUMPRODUCT(--('Kirjaukset FI'!$J$9:$J$209=$G187),--('Kirjaukset FI'!$A$9:$A$209="KIRJAUS"),--('Kirjaukset FI'!$R$9:$R$209="m²"),'Kirjaukset FI'!$Q$9:$Q$209))</s:f>
        <s:v/>
      </s:c>
      <s:c r="K187" s="20" t="str">
        <s:f>IF($G187="","",SUMPRODUCT(--('Kirjaukset FI'!$J$9:$J$209=$G187),--('Kirjaukset FI'!$A$9:$A$209="KIRJAUS"),--('Kirjaukset FI'!$Q$9:$Q$209=""))+SUMPRODUCT(--('Kirjaukset FI'!$J$9:$J$209=$G187),--('Kirjaukset FI'!$A$9:$A$209="KIRJAUS"),--('Kirjaukset FI'!$Q$9:$Q$209&lt;&gt;""),--('Kirjaukset FI'!$R$9:$R$209="")))</s:f>
        <s:v/>
      </s:c>
    </s:row>
    <s:row r="188" ht="25" customHeight="1">
      <s:c r="A188" s="18" t="str">
        <s:f>IF(AND('Kirjaukset FI'!A188="KIRJAUS",'Kirjaukset FI'!M188&lt;&gt;""),IF(SUMPRODUCT(--('Kirjaukset FI'!$M$9:M188='Kirjaukset FI'!M188),--('Kirjaukset FI'!$A$9:A188="KIRJAUS"))=1,'Kirjaukset FI'!M188,""),"")</s:f>
        <s:v/>
      </s:c>
      <s:c r="B188" s="19" t="str">
        <s:f>IF($A188="","",SUMPRODUCT(--('Kirjaukset FI'!$M$9:$M$209=$A188),--('Kirjaukset FI'!$A$9:$A$209="KIRJAUS"),--('Kirjaukset FI'!$R$9:$R$209="ha"),'Kirjaukset FI'!$Q$9:$Q$209))</s:f>
        <s:v/>
      </s:c>
      <s:c r="C188" s="19" t="str">
        <s:f>IF($A188="","",SUMPRODUCT(--('Kirjaukset FI'!$M$9:$M$209=$A188),--('Kirjaukset FI'!$A$9:$A$209="KIRJAUS"),--('Kirjaukset FI'!$R$9:$R$209="acre"),'Kirjaukset FI'!$Q$9:$Q$209))</s:f>
        <s:v/>
      </s:c>
      <s:c r="D188" s="19" t="str">
        <s:f>IF($A188="","",SUMPRODUCT(--('Kirjaukset FI'!$M$9:$M$209=$A188),--('Kirjaukset FI'!$A$9:$A$209="KIRJAUS"),--('Kirjaukset FI'!$R$9:$R$209="m²"),'Kirjaukset FI'!$Q$9:$Q$209))</s:f>
        <s:v/>
      </s:c>
      <s:c r="E188" s="20" t="str">
        <s:f>IF($A188="","",SUMPRODUCT(--('Kirjaukset FI'!$M$9:$M$209=$A188),--('Kirjaukset FI'!$A$9:$A$209="KIRJAUS"),--('Kirjaukset FI'!$Q$9:$Q$209=""))+SUMPRODUCT(--('Kirjaukset FI'!$M$9:$M$209=$A188),--('Kirjaukset FI'!$A$9:$A$209="KIRJAUS"),--('Kirjaukset FI'!$Q$9:$Q$209&lt;&gt;""),--('Kirjaukset FI'!$R$9:$R$209="")))</s:f>
        <s:v/>
      </s:c>
      <s:c r="F188" s="21" t="n"/>
      <s:c r="G188" s="18" t="str">
        <s:f>IF(AND('Kirjaukset FI'!A188="KIRJAUS",'Kirjaukset FI'!J188&lt;&gt;""),IF(SUMPRODUCT(--('Kirjaukset FI'!$J$9:J188='Kirjaukset FI'!J188),--('Kirjaukset FI'!$A$9:A188="KIRJAUS"))=1,'Kirjaukset FI'!J188,""),"")</s:f>
        <s:v/>
      </s:c>
      <s:c r="H188" s="19" t="str">
        <s:f>IF($G188="","",SUMPRODUCT(--('Kirjaukset FI'!$J$9:$J$209=$G188),--('Kirjaukset FI'!$A$9:$A$209="KIRJAUS"),--('Kirjaukset FI'!$R$9:$R$209="ha"),'Kirjaukset FI'!$Q$9:$Q$209))</s:f>
        <s:v/>
      </s:c>
      <s:c r="I188" s="19" t="str">
        <s:f>IF($G188="","",SUMPRODUCT(--('Kirjaukset FI'!$J$9:$J$209=$G188),--('Kirjaukset FI'!$A$9:$A$209="KIRJAUS"),--('Kirjaukset FI'!$R$9:$R$209="acre"),'Kirjaukset FI'!$Q$9:$Q$209))</s:f>
        <s:v/>
      </s:c>
      <s:c r="J188" s="19" t="str">
        <s:f>IF($G188="","",SUMPRODUCT(--('Kirjaukset FI'!$J$9:$J$209=$G188),--('Kirjaukset FI'!$A$9:$A$209="KIRJAUS"),--('Kirjaukset FI'!$R$9:$R$209="m²"),'Kirjaukset FI'!$Q$9:$Q$209))</s:f>
        <s:v/>
      </s:c>
      <s:c r="K188" s="20" t="str">
        <s:f>IF($G188="","",SUMPRODUCT(--('Kirjaukset FI'!$J$9:$J$209=$G188),--('Kirjaukset FI'!$A$9:$A$209="KIRJAUS"),--('Kirjaukset FI'!$Q$9:$Q$209=""))+SUMPRODUCT(--('Kirjaukset FI'!$J$9:$J$209=$G188),--('Kirjaukset FI'!$A$9:$A$209="KIRJAUS"),--('Kirjaukset FI'!$Q$9:$Q$209&lt;&gt;""),--('Kirjaukset FI'!$R$9:$R$209="")))</s:f>
        <s:v/>
      </s:c>
    </s:row>
    <s:row r="189" ht="25" customHeight="1">
      <s:c r="A189" s="18" t="str">
        <s:f>IF(AND('Kirjaukset FI'!A189="KIRJAUS",'Kirjaukset FI'!M189&lt;&gt;""),IF(SUMPRODUCT(--('Kirjaukset FI'!$M$9:M189='Kirjaukset FI'!M189),--('Kirjaukset FI'!$A$9:A189="KIRJAUS"))=1,'Kirjaukset FI'!M189,""),"")</s:f>
        <s:v/>
      </s:c>
      <s:c r="B189" s="19" t="str">
        <s:f>IF($A189="","",SUMPRODUCT(--('Kirjaukset FI'!$M$9:$M$209=$A189),--('Kirjaukset FI'!$A$9:$A$209="KIRJAUS"),--('Kirjaukset FI'!$R$9:$R$209="ha"),'Kirjaukset FI'!$Q$9:$Q$209))</s:f>
        <s:v/>
      </s:c>
      <s:c r="C189" s="19" t="str">
        <s:f>IF($A189="","",SUMPRODUCT(--('Kirjaukset FI'!$M$9:$M$209=$A189),--('Kirjaukset FI'!$A$9:$A$209="KIRJAUS"),--('Kirjaukset FI'!$R$9:$R$209="acre"),'Kirjaukset FI'!$Q$9:$Q$209))</s:f>
        <s:v/>
      </s:c>
      <s:c r="D189" s="19" t="str">
        <s:f>IF($A189="","",SUMPRODUCT(--('Kirjaukset FI'!$M$9:$M$209=$A189),--('Kirjaukset FI'!$A$9:$A$209="KIRJAUS"),--('Kirjaukset FI'!$R$9:$R$209="m²"),'Kirjaukset FI'!$Q$9:$Q$209))</s:f>
        <s:v/>
      </s:c>
      <s:c r="E189" s="20" t="str">
        <s:f>IF($A189="","",SUMPRODUCT(--('Kirjaukset FI'!$M$9:$M$209=$A189),--('Kirjaukset FI'!$A$9:$A$209="KIRJAUS"),--('Kirjaukset FI'!$Q$9:$Q$209=""))+SUMPRODUCT(--('Kirjaukset FI'!$M$9:$M$209=$A189),--('Kirjaukset FI'!$A$9:$A$209="KIRJAUS"),--('Kirjaukset FI'!$Q$9:$Q$209&lt;&gt;""),--('Kirjaukset FI'!$R$9:$R$209="")))</s:f>
        <s:v/>
      </s:c>
      <s:c r="F189" s="21" t="n"/>
      <s:c r="G189" s="18" t="str">
        <s:f>IF(AND('Kirjaukset FI'!A189="KIRJAUS",'Kirjaukset FI'!J189&lt;&gt;""),IF(SUMPRODUCT(--('Kirjaukset FI'!$J$9:J189='Kirjaukset FI'!J189),--('Kirjaukset FI'!$A$9:A189="KIRJAUS"))=1,'Kirjaukset FI'!J189,""),"")</s:f>
        <s:v/>
      </s:c>
      <s:c r="H189" s="19" t="str">
        <s:f>IF($G189="","",SUMPRODUCT(--('Kirjaukset FI'!$J$9:$J$209=$G189),--('Kirjaukset FI'!$A$9:$A$209="KIRJAUS"),--('Kirjaukset FI'!$R$9:$R$209="ha"),'Kirjaukset FI'!$Q$9:$Q$209))</s:f>
        <s:v/>
      </s:c>
      <s:c r="I189" s="19" t="str">
        <s:f>IF($G189="","",SUMPRODUCT(--('Kirjaukset FI'!$J$9:$J$209=$G189),--('Kirjaukset FI'!$A$9:$A$209="KIRJAUS"),--('Kirjaukset FI'!$R$9:$R$209="acre"),'Kirjaukset FI'!$Q$9:$Q$209))</s:f>
        <s:v/>
      </s:c>
      <s:c r="J189" s="19" t="str">
        <s:f>IF($G189="","",SUMPRODUCT(--('Kirjaukset FI'!$J$9:$J$209=$G189),--('Kirjaukset FI'!$A$9:$A$209="KIRJAUS"),--('Kirjaukset FI'!$R$9:$R$209="m²"),'Kirjaukset FI'!$Q$9:$Q$209))</s:f>
        <s:v/>
      </s:c>
      <s:c r="K189" s="20" t="str">
        <s:f>IF($G189="","",SUMPRODUCT(--('Kirjaukset FI'!$J$9:$J$209=$G189),--('Kirjaukset FI'!$A$9:$A$209="KIRJAUS"),--('Kirjaukset FI'!$Q$9:$Q$209=""))+SUMPRODUCT(--('Kirjaukset FI'!$J$9:$J$209=$G189),--('Kirjaukset FI'!$A$9:$A$209="KIRJAUS"),--('Kirjaukset FI'!$Q$9:$Q$209&lt;&gt;""),--('Kirjaukset FI'!$R$9:$R$209="")))</s:f>
        <s:v/>
      </s:c>
    </s:row>
    <s:row r="190" ht="25" customHeight="1">
      <s:c r="A190" s="18" t="str">
        <s:f>IF(AND('Kirjaukset FI'!A190="KIRJAUS",'Kirjaukset FI'!M190&lt;&gt;""),IF(SUMPRODUCT(--('Kirjaukset FI'!$M$9:M190='Kirjaukset FI'!M190),--('Kirjaukset FI'!$A$9:A190="KIRJAUS"))=1,'Kirjaukset FI'!M190,""),"")</s:f>
        <s:v/>
      </s:c>
      <s:c r="B190" s="19" t="str">
        <s:f>IF($A190="","",SUMPRODUCT(--('Kirjaukset FI'!$M$9:$M$209=$A190),--('Kirjaukset FI'!$A$9:$A$209="KIRJAUS"),--('Kirjaukset FI'!$R$9:$R$209="ha"),'Kirjaukset FI'!$Q$9:$Q$209))</s:f>
        <s:v/>
      </s:c>
      <s:c r="C190" s="19" t="str">
        <s:f>IF($A190="","",SUMPRODUCT(--('Kirjaukset FI'!$M$9:$M$209=$A190),--('Kirjaukset FI'!$A$9:$A$209="KIRJAUS"),--('Kirjaukset FI'!$R$9:$R$209="acre"),'Kirjaukset FI'!$Q$9:$Q$209))</s:f>
        <s:v/>
      </s:c>
      <s:c r="D190" s="19" t="str">
        <s:f>IF($A190="","",SUMPRODUCT(--('Kirjaukset FI'!$M$9:$M$209=$A190),--('Kirjaukset FI'!$A$9:$A$209="KIRJAUS"),--('Kirjaukset FI'!$R$9:$R$209="m²"),'Kirjaukset FI'!$Q$9:$Q$209))</s:f>
        <s:v/>
      </s:c>
      <s:c r="E190" s="20" t="str">
        <s:f>IF($A190="","",SUMPRODUCT(--('Kirjaukset FI'!$M$9:$M$209=$A190),--('Kirjaukset FI'!$A$9:$A$209="KIRJAUS"),--('Kirjaukset FI'!$Q$9:$Q$209=""))+SUMPRODUCT(--('Kirjaukset FI'!$M$9:$M$209=$A190),--('Kirjaukset FI'!$A$9:$A$209="KIRJAUS"),--('Kirjaukset FI'!$Q$9:$Q$209&lt;&gt;""),--('Kirjaukset FI'!$R$9:$R$209="")))</s:f>
        <s:v/>
      </s:c>
      <s:c r="F190" s="21" t="n"/>
      <s:c r="G190" s="18" t="str">
        <s:f>IF(AND('Kirjaukset FI'!A190="KIRJAUS",'Kirjaukset FI'!J190&lt;&gt;""),IF(SUMPRODUCT(--('Kirjaukset FI'!$J$9:J190='Kirjaukset FI'!J190),--('Kirjaukset FI'!$A$9:A190="KIRJAUS"))=1,'Kirjaukset FI'!J190,""),"")</s:f>
        <s:v/>
      </s:c>
      <s:c r="H190" s="19" t="str">
        <s:f>IF($G190="","",SUMPRODUCT(--('Kirjaukset FI'!$J$9:$J$209=$G190),--('Kirjaukset FI'!$A$9:$A$209="KIRJAUS"),--('Kirjaukset FI'!$R$9:$R$209="ha"),'Kirjaukset FI'!$Q$9:$Q$209))</s:f>
        <s:v/>
      </s:c>
      <s:c r="I190" s="19" t="str">
        <s:f>IF($G190="","",SUMPRODUCT(--('Kirjaukset FI'!$J$9:$J$209=$G190),--('Kirjaukset FI'!$A$9:$A$209="KIRJAUS"),--('Kirjaukset FI'!$R$9:$R$209="acre"),'Kirjaukset FI'!$Q$9:$Q$209))</s:f>
        <s:v/>
      </s:c>
      <s:c r="J190" s="19" t="str">
        <s:f>IF($G190="","",SUMPRODUCT(--('Kirjaukset FI'!$J$9:$J$209=$G190),--('Kirjaukset FI'!$A$9:$A$209="KIRJAUS"),--('Kirjaukset FI'!$R$9:$R$209="m²"),'Kirjaukset FI'!$Q$9:$Q$209))</s:f>
        <s:v/>
      </s:c>
      <s:c r="K190" s="20" t="str">
        <s:f>IF($G190="","",SUMPRODUCT(--('Kirjaukset FI'!$J$9:$J$209=$G190),--('Kirjaukset FI'!$A$9:$A$209="KIRJAUS"),--('Kirjaukset FI'!$Q$9:$Q$209=""))+SUMPRODUCT(--('Kirjaukset FI'!$J$9:$J$209=$G190),--('Kirjaukset FI'!$A$9:$A$209="KIRJAUS"),--('Kirjaukset FI'!$Q$9:$Q$209&lt;&gt;""),--('Kirjaukset FI'!$R$9:$R$209="")))</s:f>
        <s:v/>
      </s:c>
    </s:row>
    <s:row r="191" ht="25" customHeight="1">
      <s:c r="A191" s="18" t="str">
        <s:f>IF(AND('Kirjaukset FI'!A191="KIRJAUS",'Kirjaukset FI'!M191&lt;&gt;""),IF(SUMPRODUCT(--('Kirjaukset FI'!$M$9:M191='Kirjaukset FI'!M191),--('Kirjaukset FI'!$A$9:A191="KIRJAUS"))=1,'Kirjaukset FI'!M191,""),"")</s:f>
        <s:v/>
      </s:c>
      <s:c r="B191" s="19" t="str">
        <s:f>IF($A191="","",SUMPRODUCT(--('Kirjaukset FI'!$M$9:$M$209=$A191),--('Kirjaukset FI'!$A$9:$A$209="KIRJAUS"),--('Kirjaukset FI'!$R$9:$R$209="ha"),'Kirjaukset FI'!$Q$9:$Q$209))</s:f>
        <s:v/>
      </s:c>
      <s:c r="C191" s="19" t="str">
        <s:f>IF($A191="","",SUMPRODUCT(--('Kirjaukset FI'!$M$9:$M$209=$A191),--('Kirjaukset FI'!$A$9:$A$209="KIRJAUS"),--('Kirjaukset FI'!$R$9:$R$209="acre"),'Kirjaukset FI'!$Q$9:$Q$209))</s:f>
        <s:v/>
      </s:c>
      <s:c r="D191" s="19" t="str">
        <s:f>IF($A191="","",SUMPRODUCT(--('Kirjaukset FI'!$M$9:$M$209=$A191),--('Kirjaukset FI'!$A$9:$A$209="KIRJAUS"),--('Kirjaukset FI'!$R$9:$R$209="m²"),'Kirjaukset FI'!$Q$9:$Q$209))</s:f>
        <s:v/>
      </s:c>
      <s:c r="E191" s="20" t="str">
        <s:f>IF($A191="","",SUMPRODUCT(--('Kirjaukset FI'!$M$9:$M$209=$A191),--('Kirjaukset FI'!$A$9:$A$209="KIRJAUS"),--('Kirjaukset FI'!$Q$9:$Q$209=""))+SUMPRODUCT(--('Kirjaukset FI'!$M$9:$M$209=$A191),--('Kirjaukset FI'!$A$9:$A$209="KIRJAUS"),--('Kirjaukset FI'!$Q$9:$Q$209&lt;&gt;""),--('Kirjaukset FI'!$R$9:$R$209="")))</s:f>
        <s:v/>
      </s:c>
      <s:c r="F191" s="21" t="n"/>
      <s:c r="G191" s="18" t="str">
        <s:f>IF(AND('Kirjaukset FI'!A191="KIRJAUS",'Kirjaukset FI'!J191&lt;&gt;""),IF(SUMPRODUCT(--('Kirjaukset FI'!$J$9:J191='Kirjaukset FI'!J191),--('Kirjaukset FI'!$A$9:A191="KIRJAUS"))=1,'Kirjaukset FI'!J191,""),"")</s:f>
        <s:v/>
      </s:c>
      <s:c r="H191" s="19" t="str">
        <s:f>IF($G191="","",SUMPRODUCT(--('Kirjaukset FI'!$J$9:$J$209=$G191),--('Kirjaukset FI'!$A$9:$A$209="KIRJAUS"),--('Kirjaukset FI'!$R$9:$R$209="ha"),'Kirjaukset FI'!$Q$9:$Q$209))</s:f>
        <s:v/>
      </s:c>
      <s:c r="I191" s="19" t="str">
        <s:f>IF($G191="","",SUMPRODUCT(--('Kirjaukset FI'!$J$9:$J$209=$G191),--('Kirjaukset FI'!$A$9:$A$209="KIRJAUS"),--('Kirjaukset FI'!$R$9:$R$209="acre"),'Kirjaukset FI'!$Q$9:$Q$209))</s:f>
        <s:v/>
      </s:c>
      <s:c r="J191" s="19" t="str">
        <s:f>IF($G191="","",SUMPRODUCT(--('Kirjaukset FI'!$J$9:$J$209=$G191),--('Kirjaukset FI'!$A$9:$A$209="KIRJAUS"),--('Kirjaukset FI'!$R$9:$R$209="m²"),'Kirjaukset FI'!$Q$9:$Q$209))</s:f>
        <s:v/>
      </s:c>
      <s:c r="K191" s="20" t="str">
        <s:f>IF($G191="","",SUMPRODUCT(--('Kirjaukset FI'!$J$9:$J$209=$G191),--('Kirjaukset FI'!$A$9:$A$209="KIRJAUS"),--('Kirjaukset FI'!$Q$9:$Q$209=""))+SUMPRODUCT(--('Kirjaukset FI'!$J$9:$J$209=$G191),--('Kirjaukset FI'!$A$9:$A$209="KIRJAUS"),--('Kirjaukset FI'!$Q$9:$Q$209&lt;&gt;""),--('Kirjaukset FI'!$R$9:$R$209="")))</s:f>
        <s:v/>
      </s:c>
    </s:row>
    <s:row r="192" ht="25" customHeight="1">
      <s:c r="A192" s="18" t="str">
        <s:f>IF(AND('Kirjaukset FI'!A192="KIRJAUS",'Kirjaukset FI'!M192&lt;&gt;""),IF(SUMPRODUCT(--('Kirjaukset FI'!$M$9:M192='Kirjaukset FI'!M192),--('Kirjaukset FI'!$A$9:A192="KIRJAUS"))=1,'Kirjaukset FI'!M192,""),"")</s:f>
        <s:v/>
      </s:c>
      <s:c r="B192" s="19" t="str">
        <s:f>IF($A192="","",SUMPRODUCT(--('Kirjaukset FI'!$M$9:$M$209=$A192),--('Kirjaukset FI'!$A$9:$A$209="KIRJAUS"),--('Kirjaukset FI'!$R$9:$R$209="ha"),'Kirjaukset FI'!$Q$9:$Q$209))</s:f>
        <s:v/>
      </s:c>
      <s:c r="C192" s="19" t="str">
        <s:f>IF($A192="","",SUMPRODUCT(--('Kirjaukset FI'!$M$9:$M$209=$A192),--('Kirjaukset FI'!$A$9:$A$209="KIRJAUS"),--('Kirjaukset FI'!$R$9:$R$209="acre"),'Kirjaukset FI'!$Q$9:$Q$209))</s:f>
        <s:v/>
      </s:c>
      <s:c r="D192" s="19" t="str">
        <s:f>IF($A192="","",SUMPRODUCT(--('Kirjaukset FI'!$M$9:$M$209=$A192),--('Kirjaukset FI'!$A$9:$A$209="KIRJAUS"),--('Kirjaukset FI'!$R$9:$R$209="m²"),'Kirjaukset FI'!$Q$9:$Q$209))</s:f>
        <s:v/>
      </s:c>
      <s:c r="E192" s="20" t="str">
        <s:f>IF($A192="","",SUMPRODUCT(--('Kirjaukset FI'!$M$9:$M$209=$A192),--('Kirjaukset FI'!$A$9:$A$209="KIRJAUS"),--('Kirjaukset FI'!$Q$9:$Q$209=""))+SUMPRODUCT(--('Kirjaukset FI'!$M$9:$M$209=$A192),--('Kirjaukset FI'!$A$9:$A$209="KIRJAUS"),--('Kirjaukset FI'!$Q$9:$Q$209&lt;&gt;""),--('Kirjaukset FI'!$R$9:$R$209="")))</s:f>
        <s:v/>
      </s:c>
      <s:c r="F192" s="21" t="n"/>
      <s:c r="G192" s="18" t="str">
        <s:f>IF(AND('Kirjaukset FI'!A192="KIRJAUS",'Kirjaukset FI'!J192&lt;&gt;""),IF(SUMPRODUCT(--('Kirjaukset FI'!$J$9:J192='Kirjaukset FI'!J192),--('Kirjaukset FI'!$A$9:A192="KIRJAUS"))=1,'Kirjaukset FI'!J192,""),"")</s:f>
        <s:v/>
      </s:c>
      <s:c r="H192" s="19" t="str">
        <s:f>IF($G192="","",SUMPRODUCT(--('Kirjaukset FI'!$J$9:$J$209=$G192),--('Kirjaukset FI'!$A$9:$A$209="KIRJAUS"),--('Kirjaukset FI'!$R$9:$R$209="ha"),'Kirjaukset FI'!$Q$9:$Q$209))</s:f>
        <s:v/>
      </s:c>
      <s:c r="I192" s="19" t="str">
        <s:f>IF($G192="","",SUMPRODUCT(--('Kirjaukset FI'!$J$9:$J$209=$G192),--('Kirjaukset FI'!$A$9:$A$209="KIRJAUS"),--('Kirjaukset FI'!$R$9:$R$209="acre"),'Kirjaukset FI'!$Q$9:$Q$209))</s:f>
        <s:v/>
      </s:c>
      <s:c r="J192" s="19" t="str">
        <s:f>IF($G192="","",SUMPRODUCT(--('Kirjaukset FI'!$J$9:$J$209=$G192),--('Kirjaukset FI'!$A$9:$A$209="KIRJAUS"),--('Kirjaukset FI'!$R$9:$R$209="m²"),'Kirjaukset FI'!$Q$9:$Q$209))</s:f>
        <s:v/>
      </s:c>
      <s:c r="K192" s="20" t="str">
        <s:f>IF($G192="","",SUMPRODUCT(--('Kirjaukset FI'!$J$9:$J$209=$G192),--('Kirjaukset FI'!$A$9:$A$209="KIRJAUS"),--('Kirjaukset FI'!$Q$9:$Q$209=""))+SUMPRODUCT(--('Kirjaukset FI'!$J$9:$J$209=$G192),--('Kirjaukset FI'!$A$9:$A$209="KIRJAUS"),--('Kirjaukset FI'!$Q$9:$Q$209&lt;&gt;""),--('Kirjaukset FI'!$R$9:$R$209="")))</s:f>
        <s:v/>
      </s:c>
    </s:row>
    <s:row r="193" ht="25" customHeight="1">
      <s:c r="A193" s="18" t="str">
        <s:f>IF(AND('Kirjaukset FI'!A193="KIRJAUS",'Kirjaukset FI'!M193&lt;&gt;""),IF(SUMPRODUCT(--('Kirjaukset FI'!$M$9:M193='Kirjaukset FI'!M193),--('Kirjaukset FI'!$A$9:A193="KIRJAUS"))=1,'Kirjaukset FI'!M193,""),"")</s:f>
        <s:v/>
      </s:c>
      <s:c r="B193" s="19" t="str">
        <s:f>IF($A193="","",SUMPRODUCT(--('Kirjaukset FI'!$M$9:$M$209=$A193),--('Kirjaukset FI'!$A$9:$A$209="KIRJAUS"),--('Kirjaukset FI'!$R$9:$R$209="ha"),'Kirjaukset FI'!$Q$9:$Q$209))</s:f>
        <s:v/>
      </s:c>
      <s:c r="C193" s="19" t="str">
        <s:f>IF($A193="","",SUMPRODUCT(--('Kirjaukset FI'!$M$9:$M$209=$A193),--('Kirjaukset FI'!$A$9:$A$209="KIRJAUS"),--('Kirjaukset FI'!$R$9:$R$209="acre"),'Kirjaukset FI'!$Q$9:$Q$209))</s:f>
        <s:v/>
      </s:c>
      <s:c r="D193" s="19" t="str">
        <s:f>IF($A193="","",SUMPRODUCT(--('Kirjaukset FI'!$M$9:$M$209=$A193),--('Kirjaukset FI'!$A$9:$A$209="KIRJAUS"),--('Kirjaukset FI'!$R$9:$R$209="m²"),'Kirjaukset FI'!$Q$9:$Q$209))</s:f>
        <s:v/>
      </s:c>
      <s:c r="E193" s="20" t="str">
        <s:f>IF($A193="","",SUMPRODUCT(--('Kirjaukset FI'!$M$9:$M$209=$A193),--('Kirjaukset FI'!$A$9:$A$209="KIRJAUS"),--('Kirjaukset FI'!$Q$9:$Q$209=""))+SUMPRODUCT(--('Kirjaukset FI'!$M$9:$M$209=$A193),--('Kirjaukset FI'!$A$9:$A$209="KIRJAUS"),--('Kirjaukset FI'!$Q$9:$Q$209&lt;&gt;""),--('Kirjaukset FI'!$R$9:$R$209="")))</s:f>
        <s:v/>
      </s:c>
      <s:c r="F193" s="21" t="n"/>
      <s:c r="G193" s="18" t="str">
        <s:f>IF(AND('Kirjaukset FI'!A193="KIRJAUS",'Kirjaukset FI'!J193&lt;&gt;""),IF(SUMPRODUCT(--('Kirjaukset FI'!$J$9:J193='Kirjaukset FI'!J193),--('Kirjaukset FI'!$A$9:A193="KIRJAUS"))=1,'Kirjaukset FI'!J193,""),"")</s:f>
        <s:v/>
      </s:c>
      <s:c r="H193" s="19" t="str">
        <s:f>IF($G193="","",SUMPRODUCT(--('Kirjaukset FI'!$J$9:$J$209=$G193),--('Kirjaukset FI'!$A$9:$A$209="KIRJAUS"),--('Kirjaukset FI'!$R$9:$R$209="ha"),'Kirjaukset FI'!$Q$9:$Q$209))</s:f>
        <s:v/>
      </s:c>
      <s:c r="I193" s="19" t="str">
        <s:f>IF($G193="","",SUMPRODUCT(--('Kirjaukset FI'!$J$9:$J$209=$G193),--('Kirjaukset FI'!$A$9:$A$209="KIRJAUS"),--('Kirjaukset FI'!$R$9:$R$209="acre"),'Kirjaukset FI'!$Q$9:$Q$209))</s:f>
        <s:v/>
      </s:c>
      <s:c r="J193" s="19" t="str">
        <s:f>IF($G193="","",SUMPRODUCT(--('Kirjaukset FI'!$J$9:$J$209=$G193),--('Kirjaukset FI'!$A$9:$A$209="KIRJAUS"),--('Kirjaukset FI'!$R$9:$R$209="m²"),'Kirjaukset FI'!$Q$9:$Q$209))</s:f>
        <s:v/>
      </s:c>
      <s:c r="K193" s="20" t="str">
        <s:f>IF($G193="","",SUMPRODUCT(--('Kirjaukset FI'!$J$9:$J$209=$G193),--('Kirjaukset FI'!$A$9:$A$209="KIRJAUS"),--('Kirjaukset FI'!$Q$9:$Q$209=""))+SUMPRODUCT(--('Kirjaukset FI'!$J$9:$J$209=$G193),--('Kirjaukset FI'!$A$9:$A$209="KIRJAUS"),--('Kirjaukset FI'!$Q$9:$Q$209&lt;&gt;""),--('Kirjaukset FI'!$R$9:$R$209="")))</s:f>
        <s:v/>
      </s:c>
    </s:row>
    <s:row r="194" ht="25" customHeight="1">
      <s:c r="A194" s="18" t="str">
        <s:f>IF(AND('Kirjaukset FI'!A194="KIRJAUS",'Kirjaukset FI'!M194&lt;&gt;""),IF(SUMPRODUCT(--('Kirjaukset FI'!$M$9:M194='Kirjaukset FI'!M194),--('Kirjaukset FI'!$A$9:A194="KIRJAUS"))=1,'Kirjaukset FI'!M194,""),"")</s:f>
        <s:v/>
      </s:c>
      <s:c r="B194" s="19" t="str">
        <s:f>IF($A194="","",SUMPRODUCT(--('Kirjaukset FI'!$M$9:$M$209=$A194),--('Kirjaukset FI'!$A$9:$A$209="KIRJAUS"),--('Kirjaukset FI'!$R$9:$R$209="ha"),'Kirjaukset FI'!$Q$9:$Q$209))</s:f>
        <s:v/>
      </s:c>
      <s:c r="C194" s="19" t="str">
        <s:f>IF($A194="","",SUMPRODUCT(--('Kirjaukset FI'!$M$9:$M$209=$A194),--('Kirjaukset FI'!$A$9:$A$209="KIRJAUS"),--('Kirjaukset FI'!$R$9:$R$209="acre"),'Kirjaukset FI'!$Q$9:$Q$209))</s:f>
        <s:v/>
      </s:c>
      <s:c r="D194" s="19" t="str">
        <s:f>IF($A194="","",SUMPRODUCT(--('Kirjaukset FI'!$M$9:$M$209=$A194),--('Kirjaukset FI'!$A$9:$A$209="KIRJAUS"),--('Kirjaukset FI'!$R$9:$R$209="m²"),'Kirjaukset FI'!$Q$9:$Q$209))</s:f>
        <s:v/>
      </s:c>
      <s:c r="E194" s="20" t="str">
        <s:f>IF($A194="","",SUMPRODUCT(--('Kirjaukset FI'!$M$9:$M$209=$A194),--('Kirjaukset FI'!$A$9:$A$209="KIRJAUS"),--('Kirjaukset FI'!$Q$9:$Q$209=""))+SUMPRODUCT(--('Kirjaukset FI'!$M$9:$M$209=$A194),--('Kirjaukset FI'!$A$9:$A$209="KIRJAUS"),--('Kirjaukset FI'!$Q$9:$Q$209&lt;&gt;""),--('Kirjaukset FI'!$R$9:$R$209="")))</s:f>
        <s:v/>
      </s:c>
      <s:c r="F194" s="21" t="n"/>
      <s:c r="G194" s="18" t="str">
        <s:f>IF(AND('Kirjaukset FI'!A194="KIRJAUS",'Kirjaukset FI'!J194&lt;&gt;""),IF(SUMPRODUCT(--('Kirjaukset FI'!$J$9:J194='Kirjaukset FI'!J194),--('Kirjaukset FI'!$A$9:A194="KIRJAUS"))=1,'Kirjaukset FI'!J194,""),"")</s:f>
        <s:v/>
      </s:c>
      <s:c r="H194" s="19" t="str">
        <s:f>IF($G194="","",SUMPRODUCT(--('Kirjaukset FI'!$J$9:$J$209=$G194),--('Kirjaukset FI'!$A$9:$A$209="KIRJAUS"),--('Kirjaukset FI'!$R$9:$R$209="ha"),'Kirjaukset FI'!$Q$9:$Q$209))</s:f>
        <s:v/>
      </s:c>
      <s:c r="I194" s="19" t="str">
        <s:f>IF($G194="","",SUMPRODUCT(--('Kirjaukset FI'!$J$9:$J$209=$G194),--('Kirjaukset FI'!$A$9:$A$209="KIRJAUS"),--('Kirjaukset FI'!$R$9:$R$209="acre"),'Kirjaukset FI'!$Q$9:$Q$209))</s:f>
        <s:v/>
      </s:c>
      <s:c r="J194" s="19" t="str">
        <s:f>IF($G194="","",SUMPRODUCT(--('Kirjaukset FI'!$J$9:$J$209=$G194),--('Kirjaukset FI'!$A$9:$A$209="KIRJAUS"),--('Kirjaukset FI'!$R$9:$R$209="m²"),'Kirjaukset FI'!$Q$9:$Q$209))</s:f>
        <s:v/>
      </s:c>
      <s:c r="K194" s="20" t="str">
        <s:f>IF($G194="","",SUMPRODUCT(--('Kirjaukset FI'!$J$9:$J$209=$G194),--('Kirjaukset FI'!$A$9:$A$209="KIRJAUS"),--('Kirjaukset FI'!$Q$9:$Q$209=""))+SUMPRODUCT(--('Kirjaukset FI'!$J$9:$J$209=$G194),--('Kirjaukset FI'!$A$9:$A$209="KIRJAUS"),--('Kirjaukset FI'!$Q$9:$Q$209&lt;&gt;""),--('Kirjaukset FI'!$R$9:$R$209="")))</s:f>
        <s:v/>
      </s:c>
    </s:row>
    <s:row r="195" ht="25" customHeight="1">
      <s:c r="A195" s="18" t="str">
        <s:f>IF(AND('Kirjaukset FI'!A195="KIRJAUS",'Kirjaukset FI'!M195&lt;&gt;""),IF(SUMPRODUCT(--('Kirjaukset FI'!$M$9:M195='Kirjaukset FI'!M195),--('Kirjaukset FI'!$A$9:A195="KIRJAUS"))=1,'Kirjaukset FI'!M195,""),"")</s:f>
        <s:v/>
      </s:c>
      <s:c r="B195" s="19" t="str">
        <s:f>IF($A195="","",SUMPRODUCT(--('Kirjaukset FI'!$M$9:$M$209=$A195),--('Kirjaukset FI'!$A$9:$A$209="KIRJAUS"),--('Kirjaukset FI'!$R$9:$R$209="ha"),'Kirjaukset FI'!$Q$9:$Q$209))</s:f>
        <s:v/>
      </s:c>
      <s:c r="C195" s="19" t="str">
        <s:f>IF($A195="","",SUMPRODUCT(--('Kirjaukset FI'!$M$9:$M$209=$A195),--('Kirjaukset FI'!$A$9:$A$209="KIRJAUS"),--('Kirjaukset FI'!$R$9:$R$209="acre"),'Kirjaukset FI'!$Q$9:$Q$209))</s:f>
        <s:v/>
      </s:c>
      <s:c r="D195" s="19" t="str">
        <s:f>IF($A195="","",SUMPRODUCT(--('Kirjaukset FI'!$M$9:$M$209=$A195),--('Kirjaukset FI'!$A$9:$A$209="KIRJAUS"),--('Kirjaukset FI'!$R$9:$R$209="m²"),'Kirjaukset FI'!$Q$9:$Q$209))</s:f>
        <s:v/>
      </s:c>
      <s:c r="E195" s="20" t="str">
        <s:f>IF($A195="","",SUMPRODUCT(--('Kirjaukset FI'!$M$9:$M$209=$A195),--('Kirjaukset FI'!$A$9:$A$209="KIRJAUS"),--('Kirjaukset FI'!$Q$9:$Q$209=""))+SUMPRODUCT(--('Kirjaukset FI'!$M$9:$M$209=$A195),--('Kirjaukset FI'!$A$9:$A$209="KIRJAUS"),--('Kirjaukset FI'!$Q$9:$Q$209&lt;&gt;""),--('Kirjaukset FI'!$R$9:$R$209="")))</s:f>
        <s:v/>
      </s:c>
      <s:c r="F195" s="21" t="n"/>
      <s:c r="G195" s="18" t="str">
        <s:f>IF(AND('Kirjaukset FI'!A195="KIRJAUS",'Kirjaukset FI'!J195&lt;&gt;""),IF(SUMPRODUCT(--('Kirjaukset FI'!$J$9:J195='Kirjaukset FI'!J195),--('Kirjaukset FI'!$A$9:A195="KIRJAUS"))=1,'Kirjaukset FI'!J195,""),"")</s:f>
        <s:v/>
      </s:c>
      <s:c r="H195" s="19" t="str">
        <s:f>IF($G195="","",SUMPRODUCT(--('Kirjaukset FI'!$J$9:$J$209=$G195),--('Kirjaukset FI'!$A$9:$A$209="KIRJAUS"),--('Kirjaukset FI'!$R$9:$R$209="ha"),'Kirjaukset FI'!$Q$9:$Q$209))</s:f>
        <s:v/>
      </s:c>
      <s:c r="I195" s="19" t="str">
        <s:f>IF($G195="","",SUMPRODUCT(--('Kirjaukset FI'!$J$9:$J$209=$G195),--('Kirjaukset FI'!$A$9:$A$209="KIRJAUS"),--('Kirjaukset FI'!$R$9:$R$209="acre"),'Kirjaukset FI'!$Q$9:$Q$209))</s:f>
        <s:v/>
      </s:c>
      <s:c r="J195" s="19" t="str">
        <s:f>IF($G195="","",SUMPRODUCT(--('Kirjaukset FI'!$J$9:$J$209=$G195),--('Kirjaukset FI'!$A$9:$A$209="KIRJAUS"),--('Kirjaukset FI'!$R$9:$R$209="m²"),'Kirjaukset FI'!$Q$9:$Q$209))</s:f>
        <s:v/>
      </s:c>
      <s:c r="K195" s="20" t="str">
        <s:f>IF($G195="","",SUMPRODUCT(--('Kirjaukset FI'!$J$9:$J$209=$G195),--('Kirjaukset FI'!$A$9:$A$209="KIRJAUS"),--('Kirjaukset FI'!$Q$9:$Q$209=""))+SUMPRODUCT(--('Kirjaukset FI'!$J$9:$J$209=$G195),--('Kirjaukset FI'!$A$9:$A$209="KIRJAUS"),--('Kirjaukset FI'!$Q$9:$Q$209&lt;&gt;""),--('Kirjaukset FI'!$R$9:$R$209="")))</s:f>
        <s:v/>
      </s:c>
    </s:row>
    <s:row r="196" ht="25" customHeight="1">
      <s:c r="A196" s="18" t="str">
        <s:f>IF(AND('Kirjaukset FI'!A196="KIRJAUS",'Kirjaukset FI'!M196&lt;&gt;""),IF(SUMPRODUCT(--('Kirjaukset FI'!$M$9:M196='Kirjaukset FI'!M196),--('Kirjaukset FI'!$A$9:A196="KIRJAUS"))=1,'Kirjaukset FI'!M196,""),"")</s:f>
        <s:v/>
      </s:c>
      <s:c r="B196" s="19" t="str">
        <s:f>IF($A196="","",SUMPRODUCT(--('Kirjaukset FI'!$M$9:$M$209=$A196),--('Kirjaukset FI'!$A$9:$A$209="KIRJAUS"),--('Kirjaukset FI'!$R$9:$R$209="ha"),'Kirjaukset FI'!$Q$9:$Q$209))</s:f>
        <s:v/>
      </s:c>
      <s:c r="C196" s="19" t="str">
        <s:f>IF($A196="","",SUMPRODUCT(--('Kirjaukset FI'!$M$9:$M$209=$A196),--('Kirjaukset FI'!$A$9:$A$209="KIRJAUS"),--('Kirjaukset FI'!$R$9:$R$209="acre"),'Kirjaukset FI'!$Q$9:$Q$209))</s:f>
        <s:v/>
      </s:c>
      <s:c r="D196" s="19" t="str">
        <s:f>IF($A196="","",SUMPRODUCT(--('Kirjaukset FI'!$M$9:$M$209=$A196),--('Kirjaukset FI'!$A$9:$A$209="KIRJAUS"),--('Kirjaukset FI'!$R$9:$R$209="m²"),'Kirjaukset FI'!$Q$9:$Q$209))</s:f>
        <s:v/>
      </s:c>
      <s:c r="E196" s="20" t="str">
        <s:f>IF($A196="","",SUMPRODUCT(--('Kirjaukset FI'!$M$9:$M$209=$A196),--('Kirjaukset FI'!$A$9:$A$209="KIRJAUS"),--('Kirjaukset FI'!$Q$9:$Q$209=""))+SUMPRODUCT(--('Kirjaukset FI'!$M$9:$M$209=$A196),--('Kirjaukset FI'!$A$9:$A$209="KIRJAUS"),--('Kirjaukset FI'!$Q$9:$Q$209&lt;&gt;""),--('Kirjaukset FI'!$R$9:$R$209="")))</s:f>
        <s:v/>
      </s:c>
      <s:c r="F196" s="21" t="n"/>
      <s:c r="G196" s="18" t="str">
        <s:f>IF(AND('Kirjaukset FI'!A196="KIRJAUS",'Kirjaukset FI'!J196&lt;&gt;""),IF(SUMPRODUCT(--('Kirjaukset FI'!$J$9:J196='Kirjaukset FI'!J196),--('Kirjaukset FI'!$A$9:A196="KIRJAUS"))=1,'Kirjaukset FI'!J196,""),"")</s:f>
        <s:v/>
      </s:c>
      <s:c r="H196" s="19" t="str">
        <s:f>IF($G196="","",SUMPRODUCT(--('Kirjaukset FI'!$J$9:$J$209=$G196),--('Kirjaukset FI'!$A$9:$A$209="KIRJAUS"),--('Kirjaukset FI'!$R$9:$R$209="ha"),'Kirjaukset FI'!$Q$9:$Q$209))</s:f>
        <s:v/>
      </s:c>
      <s:c r="I196" s="19" t="str">
        <s:f>IF($G196="","",SUMPRODUCT(--('Kirjaukset FI'!$J$9:$J$209=$G196),--('Kirjaukset FI'!$A$9:$A$209="KIRJAUS"),--('Kirjaukset FI'!$R$9:$R$209="acre"),'Kirjaukset FI'!$Q$9:$Q$209))</s:f>
        <s:v/>
      </s:c>
      <s:c r="J196" s="19" t="str">
        <s:f>IF($G196="","",SUMPRODUCT(--('Kirjaukset FI'!$J$9:$J$209=$G196),--('Kirjaukset FI'!$A$9:$A$209="KIRJAUS"),--('Kirjaukset FI'!$R$9:$R$209="m²"),'Kirjaukset FI'!$Q$9:$Q$209))</s:f>
        <s:v/>
      </s:c>
      <s:c r="K196" s="20" t="str">
        <s:f>IF($G196="","",SUMPRODUCT(--('Kirjaukset FI'!$J$9:$J$209=$G196),--('Kirjaukset FI'!$A$9:$A$209="KIRJAUS"),--('Kirjaukset FI'!$Q$9:$Q$209=""))+SUMPRODUCT(--('Kirjaukset FI'!$J$9:$J$209=$G196),--('Kirjaukset FI'!$A$9:$A$209="KIRJAUS"),--('Kirjaukset FI'!$Q$9:$Q$209&lt;&gt;""),--('Kirjaukset FI'!$R$9:$R$209="")))</s:f>
        <s:v/>
      </s:c>
    </s:row>
    <s:row r="197" ht="25" customHeight="1">
      <s:c r="A197" s="18" t="str">
        <s:f>IF(AND('Kirjaukset FI'!A197="KIRJAUS",'Kirjaukset FI'!M197&lt;&gt;""),IF(SUMPRODUCT(--('Kirjaukset FI'!$M$9:M197='Kirjaukset FI'!M197),--('Kirjaukset FI'!$A$9:A197="KIRJAUS"))=1,'Kirjaukset FI'!M197,""),"")</s:f>
        <s:v/>
      </s:c>
      <s:c r="B197" s="19" t="str">
        <s:f>IF($A197="","",SUMPRODUCT(--('Kirjaukset FI'!$M$9:$M$209=$A197),--('Kirjaukset FI'!$A$9:$A$209="KIRJAUS"),--('Kirjaukset FI'!$R$9:$R$209="ha"),'Kirjaukset FI'!$Q$9:$Q$209))</s:f>
        <s:v/>
      </s:c>
      <s:c r="C197" s="19" t="str">
        <s:f>IF($A197="","",SUMPRODUCT(--('Kirjaukset FI'!$M$9:$M$209=$A197),--('Kirjaukset FI'!$A$9:$A$209="KIRJAUS"),--('Kirjaukset FI'!$R$9:$R$209="acre"),'Kirjaukset FI'!$Q$9:$Q$209))</s:f>
        <s:v/>
      </s:c>
      <s:c r="D197" s="19" t="str">
        <s:f>IF($A197="","",SUMPRODUCT(--('Kirjaukset FI'!$M$9:$M$209=$A197),--('Kirjaukset FI'!$A$9:$A$209="KIRJAUS"),--('Kirjaukset FI'!$R$9:$R$209="m²"),'Kirjaukset FI'!$Q$9:$Q$209))</s:f>
        <s:v/>
      </s:c>
      <s:c r="E197" s="20" t="str">
        <s:f>IF($A197="","",SUMPRODUCT(--('Kirjaukset FI'!$M$9:$M$209=$A197),--('Kirjaukset FI'!$A$9:$A$209="KIRJAUS"),--('Kirjaukset FI'!$Q$9:$Q$209=""))+SUMPRODUCT(--('Kirjaukset FI'!$M$9:$M$209=$A197),--('Kirjaukset FI'!$A$9:$A$209="KIRJAUS"),--('Kirjaukset FI'!$Q$9:$Q$209&lt;&gt;""),--('Kirjaukset FI'!$R$9:$R$209="")))</s:f>
        <s:v/>
      </s:c>
      <s:c r="F197" s="21" t="n"/>
      <s:c r="G197" s="18" t="str">
        <s:f>IF(AND('Kirjaukset FI'!A197="KIRJAUS",'Kirjaukset FI'!J197&lt;&gt;""),IF(SUMPRODUCT(--('Kirjaukset FI'!$J$9:J197='Kirjaukset FI'!J197),--('Kirjaukset FI'!$A$9:A197="KIRJAUS"))=1,'Kirjaukset FI'!J197,""),"")</s:f>
        <s:v/>
      </s:c>
      <s:c r="H197" s="19" t="str">
        <s:f>IF($G197="","",SUMPRODUCT(--('Kirjaukset FI'!$J$9:$J$209=$G197),--('Kirjaukset FI'!$A$9:$A$209="KIRJAUS"),--('Kirjaukset FI'!$R$9:$R$209="ha"),'Kirjaukset FI'!$Q$9:$Q$209))</s:f>
        <s:v/>
      </s:c>
      <s:c r="I197" s="19" t="str">
        <s:f>IF($G197="","",SUMPRODUCT(--('Kirjaukset FI'!$J$9:$J$209=$G197),--('Kirjaukset FI'!$A$9:$A$209="KIRJAUS"),--('Kirjaukset FI'!$R$9:$R$209="acre"),'Kirjaukset FI'!$Q$9:$Q$209))</s:f>
        <s:v/>
      </s:c>
      <s:c r="J197" s="19" t="str">
        <s:f>IF($G197="","",SUMPRODUCT(--('Kirjaukset FI'!$J$9:$J$209=$G197),--('Kirjaukset FI'!$A$9:$A$209="KIRJAUS"),--('Kirjaukset FI'!$R$9:$R$209="m²"),'Kirjaukset FI'!$Q$9:$Q$209))</s:f>
        <s:v/>
      </s:c>
      <s:c r="K197" s="20" t="str">
        <s:f>IF($G197="","",SUMPRODUCT(--('Kirjaukset FI'!$J$9:$J$209=$G197),--('Kirjaukset FI'!$A$9:$A$209="KIRJAUS"),--('Kirjaukset FI'!$Q$9:$Q$209=""))+SUMPRODUCT(--('Kirjaukset FI'!$J$9:$J$209=$G197),--('Kirjaukset FI'!$A$9:$A$209="KIRJAUS"),--('Kirjaukset FI'!$Q$9:$Q$209&lt;&gt;""),--('Kirjaukset FI'!$R$9:$R$209="")))</s:f>
        <s:v/>
      </s:c>
    </s:row>
    <s:row r="198" ht="25" customHeight="1">
      <s:c r="A198" s="18" t="str">
        <s:f>IF(AND('Kirjaukset FI'!A198="KIRJAUS",'Kirjaukset FI'!M198&lt;&gt;""),IF(SUMPRODUCT(--('Kirjaukset FI'!$M$9:M198='Kirjaukset FI'!M198),--('Kirjaukset FI'!$A$9:A198="KIRJAUS"))=1,'Kirjaukset FI'!M198,""),"")</s:f>
        <s:v/>
      </s:c>
      <s:c r="B198" s="19" t="str">
        <s:f>IF($A198="","",SUMPRODUCT(--('Kirjaukset FI'!$M$9:$M$209=$A198),--('Kirjaukset FI'!$A$9:$A$209="KIRJAUS"),--('Kirjaukset FI'!$R$9:$R$209="ha"),'Kirjaukset FI'!$Q$9:$Q$209))</s:f>
        <s:v/>
      </s:c>
      <s:c r="C198" s="19" t="str">
        <s:f>IF($A198="","",SUMPRODUCT(--('Kirjaukset FI'!$M$9:$M$209=$A198),--('Kirjaukset FI'!$A$9:$A$209="KIRJAUS"),--('Kirjaukset FI'!$R$9:$R$209="acre"),'Kirjaukset FI'!$Q$9:$Q$209))</s:f>
        <s:v/>
      </s:c>
      <s:c r="D198" s="19" t="str">
        <s:f>IF($A198="","",SUMPRODUCT(--('Kirjaukset FI'!$M$9:$M$209=$A198),--('Kirjaukset FI'!$A$9:$A$209="KIRJAUS"),--('Kirjaukset FI'!$R$9:$R$209="m²"),'Kirjaukset FI'!$Q$9:$Q$209))</s:f>
        <s:v/>
      </s:c>
      <s:c r="E198" s="20" t="str">
        <s:f>IF($A198="","",SUMPRODUCT(--('Kirjaukset FI'!$M$9:$M$209=$A198),--('Kirjaukset FI'!$A$9:$A$209="KIRJAUS"),--('Kirjaukset FI'!$Q$9:$Q$209=""))+SUMPRODUCT(--('Kirjaukset FI'!$M$9:$M$209=$A198),--('Kirjaukset FI'!$A$9:$A$209="KIRJAUS"),--('Kirjaukset FI'!$Q$9:$Q$209&lt;&gt;""),--('Kirjaukset FI'!$R$9:$R$209="")))</s:f>
        <s:v/>
      </s:c>
      <s:c r="F198" s="21" t="n"/>
      <s:c r="G198" s="18" t="str">
        <s:f>IF(AND('Kirjaukset FI'!A198="KIRJAUS",'Kirjaukset FI'!J198&lt;&gt;""),IF(SUMPRODUCT(--('Kirjaukset FI'!$J$9:J198='Kirjaukset FI'!J198),--('Kirjaukset FI'!$A$9:A198="KIRJAUS"))=1,'Kirjaukset FI'!J198,""),"")</s:f>
        <s:v/>
      </s:c>
      <s:c r="H198" s="19" t="str">
        <s:f>IF($G198="","",SUMPRODUCT(--('Kirjaukset FI'!$J$9:$J$209=$G198),--('Kirjaukset FI'!$A$9:$A$209="KIRJAUS"),--('Kirjaukset FI'!$R$9:$R$209="ha"),'Kirjaukset FI'!$Q$9:$Q$209))</s:f>
        <s:v/>
      </s:c>
      <s:c r="I198" s="19" t="str">
        <s:f>IF($G198="","",SUMPRODUCT(--('Kirjaukset FI'!$J$9:$J$209=$G198),--('Kirjaukset FI'!$A$9:$A$209="KIRJAUS"),--('Kirjaukset FI'!$R$9:$R$209="acre"),'Kirjaukset FI'!$Q$9:$Q$209))</s:f>
        <s:v/>
      </s:c>
      <s:c r="J198" s="19" t="str">
        <s:f>IF($G198="","",SUMPRODUCT(--('Kirjaukset FI'!$J$9:$J$209=$G198),--('Kirjaukset FI'!$A$9:$A$209="KIRJAUS"),--('Kirjaukset FI'!$R$9:$R$209="m²"),'Kirjaukset FI'!$Q$9:$Q$209))</s:f>
        <s:v/>
      </s:c>
      <s:c r="K198" s="20" t="str">
        <s:f>IF($G198="","",SUMPRODUCT(--('Kirjaukset FI'!$J$9:$J$209=$G198),--('Kirjaukset FI'!$A$9:$A$209="KIRJAUS"),--('Kirjaukset FI'!$Q$9:$Q$209=""))+SUMPRODUCT(--('Kirjaukset FI'!$J$9:$J$209=$G198),--('Kirjaukset FI'!$A$9:$A$209="KIRJAUS"),--('Kirjaukset FI'!$Q$9:$Q$209&lt;&gt;""),--('Kirjaukset FI'!$R$9:$R$209="")))</s:f>
        <s:v/>
      </s:c>
    </s:row>
    <s:row r="199" ht="25" customHeight="1">
      <s:c r="A199" s="18" t="str">
        <s:f>IF(AND('Kirjaukset FI'!A199="KIRJAUS",'Kirjaukset FI'!M199&lt;&gt;""),IF(SUMPRODUCT(--('Kirjaukset FI'!$M$9:M199='Kirjaukset FI'!M199),--('Kirjaukset FI'!$A$9:A199="KIRJAUS"))=1,'Kirjaukset FI'!M199,""),"")</s:f>
        <s:v/>
      </s:c>
      <s:c r="B199" s="19" t="str">
        <s:f>IF($A199="","",SUMPRODUCT(--('Kirjaukset FI'!$M$9:$M$209=$A199),--('Kirjaukset FI'!$A$9:$A$209="KIRJAUS"),--('Kirjaukset FI'!$R$9:$R$209="ha"),'Kirjaukset FI'!$Q$9:$Q$209))</s:f>
        <s:v/>
      </s:c>
      <s:c r="C199" s="19" t="str">
        <s:f>IF($A199="","",SUMPRODUCT(--('Kirjaukset FI'!$M$9:$M$209=$A199),--('Kirjaukset FI'!$A$9:$A$209="KIRJAUS"),--('Kirjaukset FI'!$R$9:$R$209="acre"),'Kirjaukset FI'!$Q$9:$Q$209))</s:f>
        <s:v/>
      </s:c>
      <s:c r="D199" s="19" t="str">
        <s:f>IF($A199="","",SUMPRODUCT(--('Kirjaukset FI'!$M$9:$M$209=$A199),--('Kirjaukset FI'!$A$9:$A$209="KIRJAUS"),--('Kirjaukset FI'!$R$9:$R$209="m²"),'Kirjaukset FI'!$Q$9:$Q$209))</s:f>
        <s:v/>
      </s:c>
      <s:c r="E199" s="20" t="str">
        <s:f>IF($A199="","",SUMPRODUCT(--('Kirjaukset FI'!$M$9:$M$209=$A199),--('Kirjaukset FI'!$A$9:$A$209="KIRJAUS"),--('Kirjaukset FI'!$Q$9:$Q$209=""))+SUMPRODUCT(--('Kirjaukset FI'!$M$9:$M$209=$A199),--('Kirjaukset FI'!$A$9:$A$209="KIRJAUS"),--('Kirjaukset FI'!$Q$9:$Q$209&lt;&gt;""),--('Kirjaukset FI'!$R$9:$R$209="")))</s:f>
        <s:v/>
      </s:c>
      <s:c r="F199" s="21" t="n"/>
      <s:c r="G199" s="18" t="str">
        <s:f>IF(AND('Kirjaukset FI'!A199="KIRJAUS",'Kirjaukset FI'!J199&lt;&gt;""),IF(SUMPRODUCT(--('Kirjaukset FI'!$J$9:J199='Kirjaukset FI'!J199),--('Kirjaukset FI'!$A$9:A199="KIRJAUS"))=1,'Kirjaukset FI'!J199,""),"")</s:f>
        <s:v/>
      </s:c>
      <s:c r="H199" s="19" t="str">
        <s:f>IF($G199="","",SUMPRODUCT(--('Kirjaukset FI'!$J$9:$J$209=$G199),--('Kirjaukset FI'!$A$9:$A$209="KIRJAUS"),--('Kirjaukset FI'!$R$9:$R$209="ha"),'Kirjaukset FI'!$Q$9:$Q$209))</s:f>
        <s:v/>
      </s:c>
      <s:c r="I199" s="19" t="str">
        <s:f>IF($G199="","",SUMPRODUCT(--('Kirjaukset FI'!$J$9:$J$209=$G199),--('Kirjaukset FI'!$A$9:$A$209="KIRJAUS"),--('Kirjaukset FI'!$R$9:$R$209="acre"),'Kirjaukset FI'!$Q$9:$Q$209))</s:f>
        <s:v/>
      </s:c>
      <s:c r="J199" s="19" t="str">
        <s:f>IF($G199="","",SUMPRODUCT(--('Kirjaukset FI'!$J$9:$J$209=$G199),--('Kirjaukset FI'!$A$9:$A$209="KIRJAUS"),--('Kirjaukset FI'!$R$9:$R$209="m²"),'Kirjaukset FI'!$Q$9:$Q$209))</s:f>
        <s:v/>
      </s:c>
      <s:c r="K199" s="20" t="str">
        <s:f>IF($G199="","",SUMPRODUCT(--('Kirjaukset FI'!$J$9:$J$209=$G199),--('Kirjaukset FI'!$A$9:$A$209="KIRJAUS"),--('Kirjaukset FI'!$Q$9:$Q$209=""))+SUMPRODUCT(--('Kirjaukset FI'!$J$9:$J$209=$G199),--('Kirjaukset FI'!$A$9:$A$209="KIRJAUS"),--('Kirjaukset FI'!$Q$9:$Q$209&lt;&gt;""),--('Kirjaukset FI'!$R$9:$R$209="")))</s:f>
        <s:v/>
      </s:c>
    </s:row>
    <s:row r="200" ht="25" customHeight="1">
      <s:c r="A200" s="18" t="str">
        <s:f>IF(AND('Kirjaukset FI'!A200="KIRJAUS",'Kirjaukset FI'!M200&lt;&gt;""),IF(SUMPRODUCT(--('Kirjaukset FI'!$M$9:M200='Kirjaukset FI'!M200),--('Kirjaukset FI'!$A$9:A200="KIRJAUS"))=1,'Kirjaukset FI'!M200,""),"")</s:f>
        <s:v/>
      </s:c>
      <s:c r="B200" s="19" t="str">
        <s:f>IF($A200="","",SUMPRODUCT(--('Kirjaukset FI'!$M$9:$M$209=$A200),--('Kirjaukset FI'!$A$9:$A$209="KIRJAUS"),--('Kirjaukset FI'!$R$9:$R$209="ha"),'Kirjaukset FI'!$Q$9:$Q$209))</s:f>
        <s:v/>
      </s:c>
      <s:c r="C200" s="19" t="str">
        <s:f>IF($A200="","",SUMPRODUCT(--('Kirjaukset FI'!$M$9:$M$209=$A200),--('Kirjaukset FI'!$A$9:$A$209="KIRJAUS"),--('Kirjaukset FI'!$R$9:$R$209="acre"),'Kirjaukset FI'!$Q$9:$Q$209))</s:f>
        <s:v/>
      </s:c>
      <s:c r="D200" s="19" t="str">
        <s:f>IF($A200="","",SUMPRODUCT(--('Kirjaukset FI'!$M$9:$M$209=$A200),--('Kirjaukset FI'!$A$9:$A$209="KIRJAUS"),--('Kirjaukset FI'!$R$9:$R$209="m²"),'Kirjaukset FI'!$Q$9:$Q$209))</s:f>
        <s:v/>
      </s:c>
      <s:c r="E200" s="20" t="str">
        <s:f>IF($A200="","",SUMPRODUCT(--('Kirjaukset FI'!$M$9:$M$209=$A200),--('Kirjaukset FI'!$A$9:$A$209="KIRJAUS"),--('Kirjaukset FI'!$Q$9:$Q$209=""))+SUMPRODUCT(--('Kirjaukset FI'!$M$9:$M$209=$A200),--('Kirjaukset FI'!$A$9:$A$209="KIRJAUS"),--('Kirjaukset FI'!$Q$9:$Q$209&lt;&gt;""),--('Kirjaukset FI'!$R$9:$R$209="")))</s:f>
        <s:v/>
      </s:c>
      <s:c r="F200" s="21" t="n"/>
      <s:c r="G200" s="18" t="str">
        <s:f>IF(AND('Kirjaukset FI'!A200="KIRJAUS",'Kirjaukset FI'!J200&lt;&gt;""),IF(SUMPRODUCT(--('Kirjaukset FI'!$J$9:J200='Kirjaukset FI'!J200),--('Kirjaukset FI'!$A$9:A200="KIRJAUS"))=1,'Kirjaukset FI'!J200,""),"")</s:f>
        <s:v/>
      </s:c>
      <s:c r="H200" s="19" t="str">
        <s:f>IF($G200="","",SUMPRODUCT(--('Kirjaukset FI'!$J$9:$J$209=$G200),--('Kirjaukset FI'!$A$9:$A$209="KIRJAUS"),--('Kirjaukset FI'!$R$9:$R$209="ha"),'Kirjaukset FI'!$Q$9:$Q$209))</s:f>
        <s:v/>
      </s:c>
      <s:c r="I200" s="19" t="str">
        <s:f>IF($G200="","",SUMPRODUCT(--('Kirjaukset FI'!$J$9:$J$209=$G200),--('Kirjaukset FI'!$A$9:$A$209="KIRJAUS"),--('Kirjaukset FI'!$R$9:$R$209="acre"),'Kirjaukset FI'!$Q$9:$Q$209))</s:f>
        <s:v/>
      </s:c>
      <s:c r="J200" s="19" t="str">
        <s:f>IF($G200="","",SUMPRODUCT(--('Kirjaukset FI'!$J$9:$J$209=$G200),--('Kirjaukset FI'!$A$9:$A$209="KIRJAUS"),--('Kirjaukset FI'!$R$9:$R$209="m²"),'Kirjaukset FI'!$Q$9:$Q$209))</s:f>
        <s:v/>
      </s:c>
      <s:c r="K200" s="20" t="str">
        <s:f>IF($G200="","",SUMPRODUCT(--('Kirjaukset FI'!$J$9:$J$209=$G200),--('Kirjaukset FI'!$A$9:$A$209="KIRJAUS"),--('Kirjaukset FI'!$Q$9:$Q$209=""))+SUMPRODUCT(--('Kirjaukset FI'!$J$9:$J$209=$G200),--('Kirjaukset FI'!$A$9:$A$209="KIRJAUS"),--('Kirjaukset FI'!$Q$9:$Q$209&lt;&gt;""),--('Kirjaukset FI'!$R$9:$R$209="")))</s:f>
        <s:v/>
      </s:c>
    </s:row>
    <s:row r="201" ht="25" customHeight="1">
      <s:c r="A201" s="18" t="str">
        <s:f>IF(AND('Kirjaukset FI'!A201="KIRJAUS",'Kirjaukset FI'!M201&lt;&gt;""),IF(SUMPRODUCT(--('Kirjaukset FI'!$M$9:M201='Kirjaukset FI'!M201),--('Kirjaukset FI'!$A$9:A201="KIRJAUS"))=1,'Kirjaukset FI'!M201,""),"")</s:f>
        <s:v/>
      </s:c>
      <s:c r="B201" s="19" t="str">
        <s:f>IF($A201="","",SUMPRODUCT(--('Kirjaukset FI'!$M$9:$M$209=$A201),--('Kirjaukset FI'!$A$9:$A$209="KIRJAUS"),--('Kirjaukset FI'!$R$9:$R$209="ha"),'Kirjaukset FI'!$Q$9:$Q$209))</s:f>
        <s:v/>
      </s:c>
      <s:c r="C201" s="19" t="str">
        <s:f>IF($A201="","",SUMPRODUCT(--('Kirjaukset FI'!$M$9:$M$209=$A201),--('Kirjaukset FI'!$A$9:$A$209="KIRJAUS"),--('Kirjaukset FI'!$R$9:$R$209="acre"),'Kirjaukset FI'!$Q$9:$Q$209))</s:f>
        <s:v/>
      </s:c>
      <s:c r="D201" s="19" t="str">
        <s:f>IF($A201="","",SUMPRODUCT(--('Kirjaukset FI'!$M$9:$M$209=$A201),--('Kirjaukset FI'!$A$9:$A$209="KIRJAUS"),--('Kirjaukset FI'!$R$9:$R$209="m²"),'Kirjaukset FI'!$Q$9:$Q$209))</s:f>
        <s:v/>
      </s:c>
      <s:c r="E201" s="20" t="str">
        <s:f>IF($A201="","",SUMPRODUCT(--('Kirjaukset FI'!$M$9:$M$209=$A201),--('Kirjaukset FI'!$A$9:$A$209="KIRJAUS"),--('Kirjaukset FI'!$Q$9:$Q$209=""))+SUMPRODUCT(--('Kirjaukset FI'!$M$9:$M$209=$A201),--('Kirjaukset FI'!$A$9:$A$209="KIRJAUS"),--('Kirjaukset FI'!$Q$9:$Q$209&lt;&gt;""),--('Kirjaukset FI'!$R$9:$R$209="")))</s:f>
        <s:v/>
      </s:c>
      <s:c r="F201" s="21" t="n"/>
      <s:c r="G201" s="18" t="str">
        <s:f>IF(AND('Kirjaukset FI'!A201="KIRJAUS",'Kirjaukset FI'!J201&lt;&gt;""),IF(SUMPRODUCT(--('Kirjaukset FI'!$J$9:J201='Kirjaukset FI'!J201),--('Kirjaukset FI'!$A$9:A201="KIRJAUS"))=1,'Kirjaukset FI'!J201,""),"")</s:f>
        <s:v/>
      </s:c>
      <s:c r="H201" s="19" t="str">
        <s:f>IF($G201="","",SUMPRODUCT(--('Kirjaukset FI'!$J$9:$J$209=$G201),--('Kirjaukset FI'!$A$9:$A$209="KIRJAUS"),--('Kirjaukset FI'!$R$9:$R$209="ha"),'Kirjaukset FI'!$Q$9:$Q$209))</s:f>
        <s:v/>
      </s:c>
      <s:c r="I201" s="19" t="str">
        <s:f>IF($G201="","",SUMPRODUCT(--('Kirjaukset FI'!$J$9:$J$209=$G201),--('Kirjaukset FI'!$A$9:$A$209="KIRJAUS"),--('Kirjaukset FI'!$R$9:$R$209="acre"),'Kirjaukset FI'!$Q$9:$Q$209))</s:f>
        <s:v/>
      </s:c>
      <s:c r="J201" s="19" t="str">
        <s:f>IF($G201="","",SUMPRODUCT(--('Kirjaukset FI'!$J$9:$J$209=$G201),--('Kirjaukset FI'!$A$9:$A$209="KIRJAUS"),--('Kirjaukset FI'!$R$9:$R$209="m²"),'Kirjaukset FI'!$Q$9:$Q$209))</s:f>
        <s:v/>
      </s:c>
      <s:c r="K201" s="20" t="str">
        <s:f>IF($G201="","",SUMPRODUCT(--('Kirjaukset FI'!$J$9:$J$209=$G201),--('Kirjaukset FI'!$A$9:$A$209="KIRJAUS"),--('Kirjaukset FI'!$Q$9:$Q$209=""))+SUMPRODUCT(--('Kirjaukset FI'!$J$9:$J$209=$G201),--('Kirjaukset FI'!$A$9:$A$209="KIRJAUS"),--('Kirjaukset FI'!$Q$9:$Q$209&lt;&gt;""),--('Kirjaukset FI'!$R$9:$R$209="")))</s:f>
        <s:v/>
      </s:c>
    </s:row>
    <s:row r="202" ht="25" customHeight="1">
      <s:c r="A202" s="18" t="str">
        <s:f>IF(AND('Kirjaukset FI'!A202="KIRJAUS",'Kirjaukset FI'!M202&lt;&gt;""),IF(SUMPRODUCT(--('Kirjaukset FI'!$M$9:M202='Kirjaukset FI'!M202),--('Kirjaukset FI'!$A$9:A202="KIRJAUS"))=1,'Kirjaukset FI'!M202,""),"")</s:f>
        <s:v/>
      </s:c>
      <s:c r="B202" s="19" t="str">
        <s:f>IF($A202="","",SUMPRODUCT(--('Kirjaukset FI'!$M$9:$M$209=$A202),--('Kirjaukset FI'!$A$9:$A$209="KIRJAUS"),--('Kirjaukset FI'!$R$9:$R$209="ha"),'Kirjaukset FI'!$Q$9:$Q$209))</s:f>
        <s:v/>
      </s:c>
      <s:c r="C202" s="19" t="str">
        <s:f>IF($A202="","",SUMPRODUCT(--('Kirjaukset FI'!$M$9:$M$209=$A202),--('Kirjaukset FI'!$A$9:$A$209="KIRJAUS"),--('Kirjaukset FI'!$R$9:$R$209="acre"),'Kirjaukset FI'!$Q$9:$Q$209))</s:f>
        <s:v/>
      </s:c>
      <s:c r="D202" s="19" t="str">
        <s:f>IF($A202="","",SUMPRODUCT(--('Kirjaukset FI'!$M$9:$M$209=$A202),--('Kirjaukset FI'!$A$9:$A$209="KIRJAUS"),--('Kirjaukset FI'!$R$9:$R$209="m²"),'Kirjaukset FI'!$Q$9:$Q$209))</s:f>
        <s:v/>
      </s:c>
      <s:c r="E202" s="20" t="str">
        <s:f>IF($A202="","",SUMPRODUCT(--('Kirjaukset FI'!$M$9:$M$209=$A202),--('Kirjaukset FI'!$A$9:$A$209="KIRJAUS"),--('Kirjaukset FI'!$Q$9:$Q$209=""))+SUMPRODUCT(--('Kirjaukset FI'!$M$9:$M$209=$A202),--('Kirjaukset FI'!$A$9:$A$209="KIRJAUS"),--('Kirjaukset FI'!$Q$9:$Q$209&lt;&gt;""),--('Kirjaukset FI'!$R$9:$R$209="")))</s:f>
        <s:v/>
      </s:c>
      <s:c r="F202" s="21" t="n"/>
      <s:c r="G202" s="18" t="str">
        <s:f>IF(AND('Kirjaukset FI'!A202="KIRJAUS",'Kirjaukset FI'!J202&lt;&gt;""),IF(SUMPRODUCT(--('Kirjaukset FI'!$J$9:J202='Kirjaukset FI'!J202),--('Kirjaukset FI'!$A$9:A202="KIRJAUS"))=1,'Kirjaukset FI'!J202,""),"")</s:f>
        <s:v/>
      </s:c>
      <s:c r="H202" s="19" t="str">
        <s:f>IF($G202="","",SUMPRODUCT(--('Kirjaukset FI'!$J$9:$J$209=$G202),--('Kirjaukset FI'!$A$9:$A$209="KIRJAUS"),--('Kirjaukset FI'!$R$9:$R$209="ha"),'Kirjaukset FI'!$Q$9:$Q$209))</s:f>
        <s:v/>
      </s:c>
      <s:c r="I202" s="19" t="str">
        <s:f>IF($G202="","",SUMPRODUCT(--('Kirjaukset FI'!$J$9:$J$209=$G202),--('Kirjaukset FI'!$A$9:$A$209="KIRJAUS"),--('Kirjaukset FI'!$R$9:$R$209="acre"),'Kirjaukset FI'!$Q$9:$Q$209))</s:f>
        <s:v/>
      </s:c>
      <s:c r="J202" s="19" t="str">
        <s:f>IF($G202="","",SUMPRODUCT(--('Kirjaukset FI'!$J$9:$J$209=$G202),--('Kirjaukset FI'!$A$9:$A$209="KIRJAUS"),--('Kirjaukset FI'!$R$9:$R$209="m²"),'Kirjaukset FI'!$Q$9:$Q$209))</s:f>
        <s:v/>
      </s:c>
      <s:c r="K202" s="20" t="str">
        <s:f>IF($G202="","",SUMPRODUCT(--('Kirjaukset FI'!$J$9:$J$209=$G202),--('Kirjaukset FI'!$A$9:$A$209="KIRJAUS"),--('Kirjaukset FI'!$Q$9:$Q$209=""))+SUMPRODUCT(--('Kirjaukset FI'!$J$9:$J$209=$G202),--('Kirjaukset FI'!$A$9:$A$209="KIRJAUS"),--('Kirjaukset FI'!$Q$9:$Q$209&lt;&gt;""),--('Kirjaukset FI'!$R$9:$R$209="")))</s:f>
        <s:v/>
      </s:c>
    </s:row>
    <s:row r="203" ht="25" customHeight="1">
      <s:c r="A203" s="18" t="str">
        <s:f>IF(AND('Kirjaukset FI'!A203="KIRJAUS",'Kirjaukset FI'!M203&lt;&gt;""),IF(SUMPRODUCT(--('Kirjaukset FI'!$M$9:M203='Kirjaukset FI'!M203),--('Kirjaukset FI'!$A$9:A203="KIRJAUS"))=1,'Kirjaukset FI'!M203,""),"")</s:f>
        <s:v/>
      </s:c>
      <s:c r="B203" s="19" t="str">
        <s:f>IF($A203="","",SUMPRODUCT(--('Kirjaukset FI'!$M$9:$M$209=$A203),--('Kirjaukset FI'!$A$9:$A$209="KIRJAUS"),--('Kirjaukset FI'!$R$9:$R$209="ha"),'Kirjaukset FI'!$Q$9:$Q$209))</s:f>
        <s:v/>
      </s:c>
      <s:c r="C203" s="19" t="str">
        <s:f>IF($A203="","",SUMPRODUCT(--('Kirjaukset FI'!$M$9:$M$209=$A203),--('Kirjaukset FI'!$A$9:$A$209="KIRJAUS"),--('Kirjaukset FI'!$R$9:$R$209="acre"),'Kirjaukset FI'!$Q$9:$Q$209))</s:f>
        <s:v/>
      </s:c>
      <s:c r="D203" s="19" t="str">
        <s:f>IF($A203="","",SUMPRODUCT(--('Kirjaukset FI'!$M$9:$M$209=$A203),--('Kirjaukset FI'!$A$9:$A$209="KIRJAUS"),--('Kirjaukset FI'!$R$9:$R$209="m²"),'Kirjaukset FI'!$Q$9:$Q$209))</s:f>
        <s:v/>
      </s:c>
      <s:c r="E203" s="20" t="str">
        <s:f>IF($A203="","",SUMPRODUCT(--('Kirjaukset FI'!$M$9:$M$209=$A203),--('Kirjaukset FI'!$A$9:$A$209="KIRJAUS"),--('Kirjaukset FI'!$Q$9:$Q$209=""))+SUMPRODUCT(--('Kirjaukset FI'!$M$9:$M$209=$A203),--('Kirjaukset FI'!$A$9:$A$209="KIRJAUS"),--('Kirjaukset FI'!$Q$9:$Q$209&lt;&gt;""),--('Kirjaukset FI'!$R$9:$R$209="")))</s:f>
        <s:v/>
      </s:c>
      <s:c r="F203" s="21" t="n"/>
      <s:c r="G203" s="18" t="str">
        <s:f>IF(AND('Kirjaukset FI'!A203="KIRJAUS",'Kirjaukset FI'!J203&lt;&gt;""),IF(SUMPRODUCT(--('Kirjaukset FI'!$J$9:J203='Kirjaukset FI'!J203),--('Kirjaukset FI'!$A$9:A203="KIRJAUS"))=1,'Kirjaukset FI'!J203,""),"")</s:f>
        <s:v/>
      </s:c>
      <s:c r="H203" s="19" t="str">
        <s:f>IF($G203="","",SUMPRODUCT(--('Kirjaukset FI'!$J$9:$J$209=$G203),--('Kirjaukset FI'!$A$9:$A$209="KIRJAUS"),--('Kirjaukset FI'!$R$9:$R$209="ha"),'Kirjaukset FI'!$Q$9:$Q$209))</s:f>
        <s:v/>
      </s:c>
      <s:c r="I203" s="19" t="str">
        <s:f>IF($G203="","",SUMPRODUCT(--('Kirjaukset FI'!$J$9:$J$209=$G203),--('Kirjaukset FI'!$A$9:$A$209="KIRJAUS"),--('Kirjaukset FI'!$R$9:$R$209="acre"),'Kirjaukset FI'!$Q$9:$Q$209))</s:f>
        <s:v/>
      </s:c>
      <s:c r="J203" s="19" t="str">
        <s:f>IF($G203="","",SUMPRODUCT(--('Kirjaukset FI'!$J$9:$J$209=$G203),--('Kirjaukset FI'!$A$9:$A$209="KIRJAUS"),--('Kirjaukset FI'!$R$9:$R$209="m²"),'Kirjaukset FI'!$Q$9:$Q$209))</s:f>
        <s:v/>
      </s:c>
      <s:c r="K203" s="20" t="str">
        <s:f>IF($G203="","",SUMPRODUCT(--('Kirjaukset FI'!$J$9:$J$209=$G203),--('Kirjaukset FI'!$A$9:$A$209="KIRJAUS"),--('Kirjaukset FI'!$Q$9:$Q$209=""))+SUMPRODUCT(--('Kirjaukset FI'!$J$9:$J$209=$G203),--('Kirjaukset FI'!$A$9:$A$209="KIRJAUS"),--('Kirjaukset FI'!$Q$9:$Q$209&lt;&gt;""),--('Kirjaukset FI'!$R$9:$R$209="")))</s:f>
        <s:v/>
      </s:c>
    </s:row>
    <s:row r="204" ht="25" customHeight="1">
      <s:c r="A204" s="18" t="str">
        <s:f>IF(AND('Kirjaukset FI'!A204="KIRJAUS",'Kirjaukset FI'!M204&lt;&gt;""),IF(SUMPRODUCT(--('Kirjaukset FI'!$M$9:M204='Kirjaukset FI'!M204),--('Kirjaukset FI'!$A$9:A204="KIRJAUS"))=1,'Kirjaukset FI'!M204,""),"")</s:f>
        <s:v/>
      </s:c>
      <s:c r="B204" s="19" t="str">
        <s:f>IF($A204="","",SUMPRODUCT(--('Kirjaukset FI'!$M$9:$M$209=$A204),--('Kirjaukset FI'!$A$9:$A$209="KIRJAUS"),--('Kirjaukset FI'!$R$9:$R$209="ha"),'Kirjaukset FI'!$Q$9:$Q$209))</s:f>
        <s:v/>
      </s:c>
      <s:c r="C204" s="19" t="str">
        <s:f>IF($A204="","",SUMPRODUCT(--('Kirjaukset FI'!$M$9:$M$209=$A204),--('Kirjaukset FI'!$A$9:$A$209="KIRJAUS"),--('Kirjaukset FI'!$R$9:$R$209="acre"),'Kirjaukset FI'!$Q$9:$Q$209))</s:f>
        <s:v/>
      </s:c>
      <s:c r="D204" s="19" t="str">
        <s:f>IF($A204="","",SUMPRODUCT(--('Kirjaukset FI'!$M$9:$M$209=$A204),--('Kirjaukset FI'!$A$9:$A$209="KIRJAUS"),--('Kirjaukset FI'!$R$9:$R$209="m²"),'Kirjaukset FI'!$Q$9:$Q$209))</s:f>
        <s:v/>
      </s:c>
      <s:c r="E204" s="20" t="str">
        <s:f>IF($A204="","",SUMPRODUCT(--('Kirjaukset FI'!$M$9:$M$209=$A204),--('Kirjaukset FI'!$A$9:$A$209="KIRJAUS"),--('Kirjaukset FI'!$Q$9:$Q$209=""))+SUMPRODUCT(--('Kirjaukset FI'!$M$9:$M$209=$A204),--('Kirjaukset FI'!$A$9:$A$209="KIRJAUS"),--('Kirjaukset FI'!$Q$9:$Q$209&lt;&gt;""),--('Kirjaukset FI'!$R$9:$R$209="")))</s:f>
        <s:v/>
      </s:c>
      <s:c r="F204" s="21" t="n"/>
      <s:c r="G204" s="18" t="str">
        <s:f>IF(AND('Kirjaukset FI'!A204="KIRJAUS",'Kirjaukset FI'!J204&lt;&gt;""),IF(SUMPRODUCT(--('Kirjaukset FI'!$J$9:J204='Kirjaukset FI'!J204),--('Kirjaukset FI'!$A$9:A204="KIRJAUS"))=1,'Kirjaukset FI'!J204,""),"")</s:f>
        <s:v/>
      </s:c>
      <s:c r="H204" s="19" t="str">
        <s:f>IF($G204="","",SUMPRODUCT(--('Kirjaukset FI'!$J$9:$J$209=$G204),--('Kirjaukset FI'!$A$9:$A$209="KIRJAUS"),--('Kirjaukset FI'!$R$9:$R$209="ha"),'Kirjaukset FI'!$Q$9:$Q$209))</s:f>
        <s:v/>
      </s:c>
      <s:c r="I204" s="19" t="str">
        <s:f>IF($G204="","",SUMPRODUCT(--('Kirjaukset FI'!$J$9:$J$209=$G204),--('Kirjaukset FI'!$A$9:$A$209="KIRJAUS"),--('Kirjaukset FI'!$R$9:$R$209="acre"),'Kirjaukset FI'!$Q$9:$Q$209))</s:f>
        <s:v/>
      </s:c>
      <s:c r="J204" s="19" t="str">
        <s:f>IF($G204="","",SUMPRODUCT(--('Kirjaukset FI'!$J$9:$J$209=$G204),--('Kirjaukset FI'!$A$9:$A$209="KIRJAUS"),--('Kirjaukset FI'!$R$9:$R$209="m²"),'Kirjaukset FI'!$Q$9:$Q$209))</s:f>
        <s:v/>
      </s:c>
      <s:c r="K204" s="20" t="str">
        <s:f>IF($G204="","",SUMPRODUCT(--('Kirjaukset FI'!$J$9:$J$209=$G204),--('Kirjaukset FI'!$A$9:$A$209="KIRJAUS"),--('Kirjaukset FI'!$Q$9:$Q$209=""))+SUMPRODUCT(--('Kirjaukset FI'!$J$9:$J$209=$G204),--('Kirjaukset FI'!$A$9:$A$209="KIRJAUS"),--('Kirjaukset FI'!$Q$9:$Q$209&lt;&gt;""),--('Kirjaukset FI'!$R$9:$R$209="")))</s:f>
        <s:v/>
      </s:c>
    </s:row>
    <s:row r="205" ht="25" customHeight="1">
      <s:c r="A205" s="18" t="str">
        <s:f>IF(AND('Kirjaukset FI'!A205="KIRJAUS",'Kirjaukset FI'!M205&lt;&gt;""),IF(SUMPRODUCT(--('Kirjaukset FI'!$M$9:M205='Kirjaukset FI'!M205),--('Kirjaukset FI'!$A$9:A205="KIRJAUS"))=1,'Kirjaukset FI'!M205,""),"")</s:f>
        <s:v/>
      </s:c>
      <s:c r="B205" s="19" t="str">
        <s:f>IF($A205="","",SUMPRODUCT(--('Kirjaukset FI'!$M$9:$M$209=$A205),--('Kirjaukset FI'!$A$9:$A$209="KIRJAUS"),--('Kirjaukset FI'!$R$9:$R$209="ha"),'Kirjaukset FI'!$Q$9:$Q$209))</s:f>
        <s:v/>
      </s:c>
      <s:c r="C205" s="19" t="str">
        <s:f>IF($A205="","",SUMPRODUCT(--('Kirjaukset FI'!$M$9:$M$209=$A205),--('Kirjaukset FI'!$A$9:$A$209="KIRJAUS"),--('Kirjaukset FI'!$R$9:$R$209="acre"),'Kirjaukset FI'!$Q$9:$Q$209))</s:f>
        <s:v/>
      </s:c>
      <s:c r="D205" s="19" t="str">
        <s:f>IF($A205="","",SUMPRODUCT(--('Kirjaukset FI'!$M$9:$M$209=$A205),--('Kirjaukset FI'!$A$9:$A$209="KIRJAUS"),--('Kirjaukset FI'!$R$9:$R$209="m²"),'Kirjaukset FI'!$Q$9:$Q$209))</s:f>
        <s:v/>
      </s:c>
      <s:c r="E205" s="20" t="str">
        <s:f>IF($A205="","",SUMPRODUCT(--('Kirjaukset FI'!$M$9:$M$209=$A205),--('Kirjaukset FI'!$A$9:$A$209="KIRJAUS"),--('Kirjaukset FI'!$Q$9:$Q$209=""))+SUMPRODUCT(--('Kirjaukset FI'!$M$9:$M$209=$A205),--('Kirjaukset FI'!$A$9:$A$209="KIRJAUS"),--('Kirjaukset FI'!$Q$9:$Q$209&lt;&gt;""),--('Kirjaukset FI'!$R$9:$R$209="")))</s:f>
        <s:v/>
      </s:c>
      <s:c r="F205" s="21" t="n"/>
      <s:c r="G205" s="18" t="str">
        <s:f>IF(AND('Kirjaukset FI'!A205="KIRJAUS",'Kirjaukset FI'!J205&lt;&gt;""),IF(SUMPRODUCT(--('Kirjaukset FI'!$J$9:J205='Kirjaukset FI'!J205),--('Kirjaukset FI'!$A$9:A205="KIRJAUS"))=1,'Kirjaukset FI'!J205,""),"")</s:f>
        <s:v/>
      </s:c>
      <s:c r="H205" s="19" t="str">
        <s:f>IF($G205="","",SUMPRODUCT(--('Kirjaukset FI'!$J$9:$J$209=$G205),--('Kirjaukset FI'!$A$9:$A$209="KIRJAUS"),--('Kirjaukset FI'!$R$9:$R$209="ha"),'Kirjaukset FI'!$Q$9:$Q$209))</s:f>
        <s:v/>
      </s:c>
      <s:c r="I205" s="19" t="str">
        <s:f>IF($G205="","",SUMPRODUCT(--('Kirjaukset FI'!$J$9:$J$209=$G205),--('Kirjaukset FI'!$A$9:$A$209="KIRJAUS"),--('Kirjaukset FI'!$R$9:$R$209="acre"),'Kirjaukset FI'!$Q$9:$Q$209))</s:f>
        <s:v/>
      </s:c>
      <s:c r="J205" s="19" t="str">
        <s:f>IF($G205="","",SUMPRODUCT(--('Kirjaukset FI'!$J$9:$J$209=$G205),--('Kirjaukset FI'!$A$9:$A$209="KIRJAUS"),--('Kirjaukset FI'!$R$9:$R$209="m²"),'Kirjaukset FI'!$Q$9:$Q$209))</s:f>
        <s:v/>
      </s:c>
      <s:c r="K205" s="20" t="str">
        <s:f>IF($G205="","",SUMPRODUCT(--('Kirjaukset FI'!$J$9:$J$209=$G205),--('Kirjaukset FI'!$A$9:$A$209="KIRJAUS"),--('Kirjaukset FI'!$Q$9:$Q$209=""))+SUMPRODUCT(--('Kirjaukset FI'!$J$9:$J$209=$G205),--('Kirjaukset FI'!$A$9:$A$209="KIRJAUS"),--('Kirjaukset FI'!$Q$9:$Q$209&lt;&gt;""),--('Kirjaukset FI'!$R$9:$R$209="")))</s:f>
        <s:v/>
      </s:c>
    </s:row>
    <s:row r="206" ht="25" customHeight="1">
      <s:c r="A206" s="18" t="str">
        <s:f>IF(AND('Kirjaukset FI'!A206="KIRJAUS",'Kirjaukset FI'!M206&lt;&gt;""),IF(SUMPRODUCT(--('Kirjaukset FI'!$M$9:M206='Kirjaukset FI'!M206),--('Kirjaukset FI'!$A$9:A206="KIRJAUS"))=1,'Kirjaukset FI'!M206,""),"")</s:f>
        <s:v/>
      </s:c>
      <s:c r="B206" s="19" t="str">
        <s:f>IF($A206="","",SUMPRODUCT(--('Kirjaukset FI'!$M$9:$M$209=$A206),--('Kirjaukset FI'!$A$9:$A$209="KIRJAUS"),--('Kirjaukset FI'!$R$9:$R$209="ha"),'Kirjaukset FI'!$Q$9:$Q$209))</s:f>
        <s:v/>
      </s:c>
      <s:c r="C206" s="19" t="str">
        <s:f>IF($A206="","",SUMPRODUCT(--('Kirjaukset FI'!$M$9:$M$209=$A206),--('Kirjaukset FI'!$A$9:$A$209="KIRJAUS"),--('Kirjaukset FI'!$R$9:$R$209="acre"),'Kirjaukset FI'!$Q$9:$Q$209))</s:f>
        <s:v/>
      </s:c>
      <s:c r="D206" s="19" t="str">
        <s:f>IF($A206="","",SUMPRODUCT(--('Kirjaukset FI'!$M$9:$M$209=$A206),--('Kirjaukset FI'!$A$9:$A$209="KIRJAUS"),--('Kirjaukset FI'!$R$9:$R$209="m²"),'Kirjaukset FI'!$Q$9:$Q$209))</s:f>
        <s:v/>
      </s:c>
      <s:c r="E206" s="20" t="str">
        <s:f>IF($A206="","",SUMPRODUCT(--('Kirjaukset FI'!$M$9:$M$209=$A206),--('Kirjaukset FI'!$A$9:$A$209="KIRJAUS"),--('Kirjaukset FI'!$Q$9:$Q$209=""))+SUMPRODUCT(--('Kirjaukset FI'!$M$9:$M$209=$A206),--('Kirjaukset FI'!$A$9:$A$209="KIRJAUS"),--('Kirjaukset FI'!$Q$9:$Q$209&lt;&gt;""),--('Kirjaukset FI'!$R$9:$R$209="")))</s:f>
        <s:v/>
      </s:c>
      <s:c r="F206" s="21" t="n"/>
      <s:c r="G206" s="18" t="str">
        <s:f>IF(AND('Kirjaukset FI'!A206="KIRJAUS",'Kirjaukset FI'!J206&lt;&gt;""),IF(SUMPRODUCT(--('Kirjaukset FI'!$J$9:J206='Kirjaukset FI'!J206),--('Kirjaukset FI'!$A$9:A206="KIRJAUS"))=1,'Kirjaukset FI'!J206,""),"")</s:f>
        <s:v/>
      </s:c>
      <s:c r="H206" s="19" t="str">
        <s:f>IF($G206="","",SUMPRODUCT(--('Kirjaukset FI'!$J$9:$J$209=$G206),--('Kirjaukset FI'!$A$9:$A$209="KIRJAUS"),--('Kirjaukset FI'!$R$9:$R$209="ha"),'Kirjaukset FI'!$Q$9:$Q$209))</s:f>
        <s:v/>
      </s:c>
      <s:c r="I206" s="19" t="str">
        <s:f>IF($G206="","",SUMPRODUCT(--('Kirjaukset FI'!$J$9:$J$209=$G206),--('Kirjaukset FI'!$A$9:$A$209="KIRJAUS"),--('Kirjaukset FI'!$R$9:$R$209="acre"),'Kirjaukset FI'!$Q$9:$Q$209))</s:f>
        <s:v/>
      </s:c>
      <s:c r="J206" s="19" t="str">
        <s:f>IF($G206="","",SUMPRODUCT(--('Kirjaukset FI'!$J$9:$J$209=$G206),--('Kirjaukset FI'!$A$9:$A$209="KIRJAUS"),--('Kirjaukset FI'!$R$9:$R$209="m²"),'Kirjaukset FI'!$Q$9:$Q$209))</s:f>
        <s:v/>
      </s:c>
      <s:c r="K206" s="20" t="str">
        <s:f>IF($G206="","",SUMPRODUCT(--('Kirjaukset FI'!$J$9:$J$209=$G206),--('Kirjaukset FI'!$A$9:$A$209="KIRJAUS"),--('Kirjaukset FI'!$Q$9:$Q$209=""))+SUMPRODUCT(--('Kirjaukset FI'!$J$9:$J$209=$G206),--('Kirjaukset FI'!$A$9:$A$209="KIRJAUS"),--('Kirjaukset FI'!$Q$9:$Q$209&lt;&gt;""),--('Kirjaukset FI'!$R$9:$R$209="")))</s:f>
        <s:v/>
      </s:c>
    </s:row>
    <s:row r="207" ht="25" customHeight="1">
      <s:c r="A207" s="18" t="str">
        <s:f>IF(AND('Kirjaukset FI'!A207="KIRJAUS",'Kirjaukset FI'!M207&lt;&gt;""),IF(SUMPRODUCT(--('Kirjaukset FI'!$M$9:M207='Kirjaukset FI'!M207),--('Kirjaukset FI'!$A$9:A207="KIRJAUS"))=1,'Kirjaukset FI'!M207,""),"")</s:f>
        <s:v/>
      </s:c>
      <s:c r="B207" s="19" t="str">
        <s:f>IF($A207="","",SUMPRODUCT(--('Kirjaukset FI'!$M$9:$M$209=$A207),--('Kirjaukset FI'!$A$9:$A$209="KIRJAUS"),--('Kirjaukset FI'!$R$9:$R$209="ha"),'Kirjaukset FI'!$Q$9:$Q$209))</s:f>
        <s:v/>
      </s:c>
      <s:c r="C207" s="19" t="str">
        <s:f>IF($A207="","",SUMPRODUCT(--('Kirjaukset FI'!$M$9:$M$209=$A207),--('Kirjaukset FI'!$A$9:$A$209="KIRJAUS"),--('Kirjaukset FI'!$R$9:$R$209="acre"),'Kirjaukset FI'!$Q$9:$Q$209))</s:f>
        <s:v/>
      </s:c>
      <s:c r="D207" s="19" t="str">
        <s:f>IF($A207="","",SUMPRODUCT(--('Kirjaukset FI'!$M$9:$M$209=$A207),--('Kirjaukset FI'!$A$9:$A$209="KIRJAUS"),--('Kirjaukset FI'!$R$9:$R$209="m²"),'Kirjaukset FI'!$Q$9:$Q$209))</s:f>
        <s:v/>
      </s:c>
      <s:c r="E207" s="20" t="str">
        <s:f>IF($A207="","",SUMPRODUCT(--('Kirjaukset FI'!$M$9:$M$209=$A207),--('Kirjaukset FI'!$A$9:$A$209="KIRJAUS"),--('Kirjaukset FI'!$Q$9:$Q$209=""))+SUMPRODUCT(--('Kirjaukset FI'!$M$9:$M$209=$A207),--('Kirjaukset FI'!$A$9:$A$209="KIRJAUS"),--('Kirjaukset FI'!$Q$9:$Q$209&lt;&gt;""),--('Kirjaukset FI'!$R$9:$R$209="")))</s:f>
        <s:v/>
      </s:c>
      <s:c r="F207" s="21" t="n"/>
      <s:c r="G207" s="18" t="str">
        <s:f>IF(AND('Kirjaukset FI'!A207="KIRJAUS",'Kirjaukset FI'!J207&lt;&gt;""),IF(SUMPRODUCT(--('Kirjaukset FI'!$J$9:J207='Kirjaukset FI'!J207),--('Kirjaukset FI'!$A$9:A207="KIRJAUS"))=1,'Kirjaukset FI'!J207,""),"")</s:f>
        <s:v/>
      </s:c>
      <s:c r="H207" s="19" t="str">
        <s:f>IF($G207="","",SUMPRODUCT(--('Kirjaukset FI'!$J$9:$J$209=$G207),--('Kirjaukset FI'!$A$9:$A$209="KIRJAUS"),--('Kirjaukset FI'!$R$9:$R$209="ha"),'Kirjaukset FI'!$Q$9:$Q$209))</s:f>
        <s:v/>
      </s:c>
      <s:c r="I207" s="19" t="str">
        <s:f>IF($G207="","",SUMPRODUCT(--('Kirjaukset FI'!$J$9:$J$209=$G207),--('Kirjaukset FI'!$A$9:$A$209="KIRJAUS"),--('Kirjaukset FI'!$R$9:$R$209="acre"),'Kirjaukset FI'!$Q$9:$Q$209))</s:f>
        <s:v/>
      </s:c>
      <s:c r="J207" s="19" t="str">
        <s:f>IF($G207="","",SUMPRODUCT(--('Kirjaukset FI'!$J$9:$J$209=$G207),--('Kirjaukset FI'!$A$9:$A$209="KIRJAUS"),--('Kirjaukset FI'!$R$9:$R$209="m²"),'Kirjaukset FI'!$Q$9:$Q$209))</s:f>
        <s:v/>
      </s:c>
      <s:c r="K207" s="20" t="str">
        <s:f>IF($G207="","",SUMPRODUCT(--('Kirjaukset FI'!$J$9:$J$209=$G207),--('Kirjaukset FI'!$A$9:$A$209="KIRJAUS"),--('Kirjaukset FI'!$Q$9:$Q$209=""))+SUMPRODUCT(--('Kirjaukset FI'!$J$9:$J$209=$G207),--('Kirjaukset FI'!$A$9:$A$209="KIRJAUS"),--('Kirjaukset FI'!$Q$9:$Q$209&lt;&gt;""),--('Kirjaukset FI'!$R$9:$R$209="")))</s:f>
        <s:v/>
      </s:c>
    </s:row>
    <s:row r="208" ht="25" customHeight="1">
      <s:c r="A208" s="18" t="str">
        <s:f>IF(AND('Kirjaukset FI'!A208="KIRJAUS",'Kirjaukset FI'!M208&lt;&gt;""),IF(SUMPRODUCT(--('Kirjaukset FI'!$M$9:M208='Kirjaukset FI'!M208),--('Kirjaukset FI'!$A$9:A208="KIRJAUS"))=1,'Kirjaukset FI'!M208,""),"")</s:f>
        <s:v/>
      </s:c>
      <s:c r="B208" s="19" t="str">
        <s:f>IF($A208="","",SUMPRODUCT(--('Kirjaukset FI'!$M$9:$M$209=$A208),--('Kirjaukset FI'!$A$9:$A$209="KIRJAUS"),--('Kirjaukset FI'!$R$9:$R$209="ha"),'Kirjaukset FI'!$Q$9:$Q$209))</s:f>
        <s:v/>
      </s:c>
      <s:c r="C208" s="19" t="str">
        <s:f>IF($A208="","",SUMPRODUCT(--('Kirjaukset FI'!$M$9:$M$209=$A208),--('Kirjaukset FI'!$A$9:$A$209="KIRJAUS"),--('Kirjaukset FI'!$R$9:$R$209="acre"),'Kirjaukset FI'!$Q$9:$Q$209))</s:f>
        <s:v/>
      </s:c>
      <s:c r="D208" s="19" t="str">
        <s:f>IF($A208="","",SUMPRODUCT(--('Kirjaukset FI'!$M$9:$M$209=$A208),--('Kirjaukset FI'!$A$9:$A$209="KIRJAUS"),--('Kirjaukset FI'!$R$9:$R$209="m²"),'Kirjaukset FI'!$Q$9:$Q$209))</s:f>
        <s:v/>
      </s:c>
      <s:c r="E208" s="20" t="str">
        <s:f>IF($A208="","",SUMPRODUCT(--('Kirjaukset FI'!$M$9:$M$209=$A208),--('Kirjaukset FI'!$A$9:$A$209="KIRJAUS"),--('Kirjaukset FI'!$Q$9:$Q$209=""))+SUMPRODUCT(--('Kirjaukset FI'!$M$9:$M$209=$A208),--('Kirjaukset FI'!$A$9:$A$209="KIRJAUS"),--('Kirjaukset FI'!$Q$9:$Q$209&lt;&gt;""),--('Kirjaukset FI'!$R$9:$R$209="")))</s:f>
        <s:v/>
      </s:c>
      <s:c r="F208" s="21" t="n"/>
      <s:c r="G208" s="18" t="str">
        <s:f>IF(AND('Kirjaukset FI'!A208="KIRJAUS",'Kirjaukset FI'!J208&lt;&gt;""),IF(SUMPRODUCT(--('Kirjaukset FI'!$J$9:J208='Kirjaukset FI'!J208),--('Kirjaukset FI'!$A$9:A208="KIRJAUS"))=1,'Kirjaukset FI'!J208,""),"")</s:f>
        <s:v/>
      </s:c>
      <s:c r="H208" s="19" t="str">
        <s:f>IF($G208="","",SUMPRODUCT(--('Kirjaukset FI'!$J$9:$J$209=$G208),--('Kirjaukset FI'!$A$9:$A$209="KIRJAUS"),--('Kirjaukset FI'!$R$9:$R$209="ha"),'Kirjaukset FI'!$Q$9:$Q$209))</s:f>
        <s:v/>
      </s:c>
      <s:c r="I208" s="19" t="str">
        <s:f>IF($G208="","",SUMPRODUCT(--('Kirjaukset FI'!$J$9:$J$209=$G208),--('Kirjaukset FI'!$A$9:$A$209="KIRJAUS"),--('Kirjaukset FI'!$R$9:$R$209="acre"),'Kirjaukset FI'!$Q$9:$Q$209))</s:f>
        <s:v/>
      </s:c>
      <s:c r="J208" s="19" t="str">
        <s:f>IF($G208="","",SUMPRODUCT(--('Kirjaukset FI'!$J$9:$J$209=$G208),--('Kirjaukset FI'!$A$9:$A$209="KIRJAUS"),--('Kirjaukset FI'!$R$9:$R$209="m²"),'Kirjaukset FI'!$Q$9:$Q$209))</s:f>
        <s:v/>
      </s:c>
      <s:c r="K208" s="20" t="str">
        <s:f>IF($G208="","",SUMPRODUCT(--('Kirjaukset FI'!$J$9:$J$209=$G208),--('Kirjaukset FI'!$A$9:$A$209="KIRJAUS"),--('Kirjaukset FI'!$Q$9:$Q$209=""))+SUMPRODUCT(--('Kirjaukset FI'!$J$9:$J$209=$G208),--('Kirjaukset FI'!$A$9:$A$209="KIRJAUS"),--('Kirjaukset FI'!$Q$9:$Q$209&lt;&gt;""),--('Kirjaukset FI'!$R$9:$R$209="")))</s:f>
        <s:v/>
      </s:c>
    </s:row>
    <s:row r="209" ht="25" customHeight="1">
      <s:c r="A209" s="18" t="str">
        <s:f>IF(AND('Kirjaukset FI'!A209="KIRJAUS",'Kirjaukset FI'!M209&lt;&gt;""),IF(SUMPRODUCT(--('Kirjaukset FI'!$M$9:M209='Kirjaukset FI'!M209),--('Kirjaukset FI'!$A$9:A209="KIRJAUS"))=1,'Kirjaukset FI'!M209,""),"")</s:f>
        <s:v/>
      </s:c>
      <s:c r="B209" s="19" t="str">
        <s:f>IF($A209="","",SUMPRODUCT(--('Kirjaukset FI'!$M$9:$M$209=$A209),--('Kirjaukset FI'!$A$9:$A$209="KIRJAUS"),--('Kirjaukset FI'!$R$9:$R$209="ha"),'Kirjaukset FI'!$Q$9:$Q$209))</s:f>
        <s:v/>
      </s:c>
      <s:c r="C209" s="19" t="str">
        <s:f>IF($A209="","",SUMPRODUCT(--('Kirjaukset FI'!$M$9:$M$209=$A209),--('Kirjaukset FI'!$A$9:$A$209="KIRJAUS"),--('Kirjaukset FI'!$R$9:$R$209="acre"),'Kirjaukset FI'!$Q$9:$Q$209))</s:f>
        <s:v/>
      </s:c>
      <s:c r="D209" s="19" t="str">
        <s:f>IF($A209="","",SUMPRODUCT(--('Kirjaukset FI'!$M$9:$M$209=$A209),--('Kirjaukset FI'!$A$9:$A$209="KIRJAUS"),--('Kirjaukset FI'!$R$9:$R$209="m²"),'Kirjaukset FI'!$Q$9:$Q$209))</s:f>
        <s:v/>
      </s:c>
      <s:c r="E209" s="20" t="str">
        <s:f>IF($A209="","",SUMPRODUCT(--('Kirjaukset FI'!$M$9:$M$209=$A209),--('Kirjaukset FI'!$A$9:$A$209="KIRJAUS"),--('Kirjaukset FI'!$Q$9:$Q$209=""))+SUMPRODUCT(--('Kirjaukset FI'!$M$9:$M$209=$A209),--('Kirjaukset FI'!$A$9:$A$209="KIRJAUS"),--('Kirjaukset FI'!$Q$9:$Q$209&lt;&gt;""),--('Kirjaukset FI'!$R$9:$R$209="")))</s:f>
        <s:v/>
      </s:c>
      <s:c r="F209" s="21" t="n"/>
      <s:c r="G209" s="18" t="str">
        <s:f>IF(AND('Kirjaukset FI'!A209="KIRJAUS",'Kirjaukset FI'!J209&lt;&gt;""),IF(SUMPRODUCT(--('Kirjaukset FI'!$J$9:J209='Kirjaukset FI'!J209),--('Kirjaukset FI'!$A$9:A209="KIRJAUS"))=1,'Kirjaukset FI'!J209,""),"")</s:f>
        <s:v/>
      </s:c>
      <s:c r="H209" s="19" t="str">
        <s:f>IF($G209="","",SUMPRODUCT(--('Kirjaukset FI'!$J$9:$J$209=$G209),--('Kirjaukset FI'!$A$9:$A$209="KIRJAUS"),--('Kirjaukset FI'!$R$9:$R$209="ha"),'Kirjaukset FI'!$Q$9:$Q$209))</s:f>
        <s:v/>
      </s:c>
      <s:c r="I209" s="19" t="str">
        <s:f>IF($G209="","",SUMPRODUCT(--('Kirjaukset FI'!$J$9:$J$209=$G209),--('Kirjaukset FI'!$A$9:$A$209="KIRJAUS"),--('Kirjaukset FI'!$R$9:$R$209="acre"),'Kirjaukset FI'!$Q$9:$Q$209))</s:f>
        <s:v/>
      </s:c>
      <s:c r="J209" s="19" t="str">
        <s:f>IF($G209="","",SUMPRODUCT(--('Kirjaukset FI'!$J$9:$J$209=$G209),--('Kirjaukset FI'!$A$9:$A$209="KIRJAUS"),--('Kirjaukset FI'!$R$9:$R$209="m²"),'Kirjaukset FI'!$Q$9:$Q$209))</s:f>
        <s:v/>
      </s:c>
      <s:c r="K209" s="20" t="str">
        <s:f>IF($G209="","",SUMPRODUCT(--('Kirjaukset FI'!$J$9:$J$209=$G209),--('Kirjaukset FI'!$A$9:$A$209="KIRJAUS"),--('Kirjaukset FI'!$Q$9:$Q$209=""))+SUMPRODUCT(--('Kirjaukset FI'!$J$9:$J$209=$G209),--('Kirjaukset FI'!$A$9:$A$209="KIRJAUS"),--('Kirjaukset FI'!$Q$9:$Q$209&lt;&gt;""),--('Kirjaukset FI'!$R$9:$R$209="")))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7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FI | Kenttien vaatimusten peruste</s:t>
        </s:is>
      </s:c>
    </s:row>
    <s:row r="3" ht="30" customHeight="1">
      <s:c r="A3" s="2" t="inlineStr">
        <s:is>
          <s:t>Kentät viitattujen sääntöjen mukaan ilmoitetulla soveltamisalalla. Leafwrit-työpohja, ei virallinen eikä viranomaisen hyväksymä.</s:t>
        </s:is>
      </s:c>
    </s:row>
    <s:row r="4" ht="32" customHeight="1">
      <s:c r="A4" s="2" t="inlineStr">
        <s:is>
          <s:t>Ammattikäyttö: EU:n tiedot ja Tukesin ohjeet. Kasviryhmäkoodi riittää ohjeen mukaan; kellonaika ja BBCH tarvittaessa.</s:t>
        </s:is>
      </s:c>
    </s:row>
    <s:row r="5" ht="32" customHeight="1">
      <s:c r="A5" s="2" t="inlineStr">
        <s:is>
          <s:t>Tyhjä työpohja. Soveltamisala ja lähteet: mukana oleva XLSX. Liitä vaaditut alkuperäiset tositteet.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Kenttä</s:t>
        </s:is>
      </s:c>
      <s:c r="C7" s="3" t="inlineStr">
        <s:is>
          <s:t>Soveltamisala</s:t>
        </s:is>
      </s:c>
      <s:c r="D7" s="3" t="inlineStr">
        <s:is>
          <s:t>Oikeusperusta / lähde</s:t>
        </s:is>
      </s:c>
      <s:c r="E7" s="3" t="inlineStr">
        <s:is>
          <s:t>Lähteen URL</s:t>
        </s:is>
      </s:c>
      <s:c r="F7" s="3" t="inlineStr">
        <s:is>
          <s:t>Luettu</s:t>
        </s:is>
      </s:c>
      <s:c r="G7" s="3" t="inlineStr">
        <s:is>
          <s:t>Lähdetiedon tunnus</s:t>
        </s:is>
      </s:c>
    </s:row>
    <s:row r="8" ht="58" customHeight="1">
      <s:c r="A8" s="22" t="n">
        <s:v>1</s:v>
      </s:c>
      <s:c r="B8" s="22" t="inlineStr">
        <s:is>
          <s:t>Rivin tyyppi</s:t>
        </s:is>
      </s:c>
      <s:c r="C8" s="22" t="inlineStr">
        <s:is>
          <s:t>Apukenttä; lakisääteistä velvoitetta ei väitetä</s:t>
        </s:is>
      </s:c>
      <s:c r="D8" s="22" t="inlineStr">
        <s:is>
          <s:t>Apukenttä; lakisääteistä velvoitetta ei väitetä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Käsittelyn / säiliön tunnus</s:t>
        </s:is>
      </s:c>
      <s:c r="C9" s="22" t="inlineStr">
        <s:is>
          <s:t>Apukenttä; lakisääteistä velvoitetta ei väitetä</s:t>
        </s:is>
      </s:c>
      <s:c r="D9" s="22" t="inlineStr">
        <s:is>
          <s:t>Apukenttä; lakisääteistä velvoitetta ei väitetä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Tila / haltija</s:t>
        </s:is>
      </s:c>
      <s:c r="C10" s="22" t="inlineStr">
        <s:is>
          <s:t>Apukenttä; lakisääteistä velvoitetta ei väitetä</s:t>
        </s:is>
      </s:c>
      <s:c r="D10" s="22" t="inlineStr">
        <s:is>
          <s:t>Apukenttä; lakisääteistä velvoitetta ei väitetä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Alue / kunta</s:t>
        </s:is>
      </s:c>
      <s:c r="C11" s="22" t="inlineStr">
        <s:is>
          <s:t>Apukenttä; lakisääteistä velvoitetta ei väitetä</s:t>
        </s:is>
      </s:c>
      <s:c r="D11" s="22" t="inlineStr">
        <s:is>
          <s:t>Apukenttä; lakisääteistä velvoitetta ei väitetä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Käsittelypäivä</s:t>
        </s:is>
      </s:c>
      <s:c r="C12" s="22" t="inlineStr">
        <s:is>
          <s:t>Pakollinen ilmoitetulla soveltamisalalla</s:t>
        </s:is>
      </s:c>
      <s:c r="D12" s="22" t="inlineStr">
        <s:is>
          <s:t>Asetus (EU) 2023/564, liite; ammattikäyttö käsittelytavan mukaan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FI-EU-03</s:t>
        </s:is>
      </s:c>
    </s:row>
    <s:row r="13" ht="58" customHeight="1">
      <s:c r="A13" s="22" t="n">
        <s:v>5</s:v>
      </s:c>
      <s:c r="B13" s="22" t="inlineStr">
        <s:is>
          <s:t>Käsittelypäivä</s:t>
        </s:is>
      </s:c>
      <s:c r="C13" s="22" t="inlineStr">
        <s:is>
          <s:t>Viranomaisen malli / ohje, ei yleinen lakivelvoite</s:t>
        </s:is>
      </s:c>
      <s:c r="D13" s="22" t="inlineStr">
        <s:is>
          <s:t>Tukes, kasvinsuojeluaineiden kirjanpito; sijainti ja käyttökohde</s:t>
        </s:is>
      </s:c>
      <s:c r="E13" s="24" t="inlineStr">
        <s:is>
          <s:t>https://tukes.fi/kasvinsuojeluaineiden-kirjanpito</s:t>
        </s:is>
      </s:c>
      <s:c r="F13" s="22" t="inlineStr">
        <s:is>
          <s:t>2026-10-23</s:t>
        </s:is>
      </s:c>
      <s:c r="G13" s="22" t="inlineStr">
        <s:is>
          <s:t>FI-03</s:t>
        </s:is>
      </s:c>
    </s:row>
    <s:row r="14" ht="58" customHeight="1">
      <s:c r="A14" s="22" t="n">
        <s:v>6</s:v>
      </s:c>
      <s:c r="B14" s="22" t="inlineStr">
        <s:is>
          <s:t>Aloitusaika</s:t>
        </s:is>
      </s:c>
      <s:c r="C14" s="22" t="inlineStr">
        <s:is>
          <s:t>Ehdollinen; katso soveltamisala</s:t>
        </s:is>
      </s:c>
      <s:c r="D14" s="22" t="inlineStr">
        <s:is>
          <s:t>Asetus (EU) 2023/564, liite; aika/BBCH lupaehtojen mukaan, EPPO soveltuvin osin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FI-EU-03</s:t>
        </s:is>
      </s:c>
    </s:row>
    <s:row r="15" ht="58" customHeight="1">
      <s:c r="A15" s="22" t="n">
        <s:v>6</s:v>
      </s:c>
      <s:c r="B15" s="22" t="inlineStr">
        <s:is>
          <s:t>Aloitusaika</s:t>
        </s:is>
      </s:c>
      <s:c r="C15" s="22" t="inlineStr">
        <s:is>
          <s:t>Ehdollinen; katso soveltamisala</s:t>
        </s:is>
      </s:c>
      <s:c r="D15" s="22" t="inlineStr">
        <s:is>
          <s:t>Tukes; kellonaika ja BBCH vain käyttöohjeen rajoittaessa ajankohtaa tai kasvuvaihetta</s:t>
        </s:is>
      </s:c>
      <s:c r="E15" s="24" t="inlineStr">
        <s:is>
          <s:t>https://tukes.fi/kasvinsuojeluaineiden-kirjanpito</s:t>
        </s:is>
      </s:c>
      <s:c r="F15" s="22" t="inlineStr">
        <s:is>
          <s:t>2026-10-23</s:t>
        </s:is>
      </s:c>
      <s:c r="G15" s="22" t="inlineStr">
        <s:is>
          <s:t>FI-04</s:t>
        </s:is>
      </s:c>
    </s:row>
    <s:row r="16" ht="58" customHeight="1">
      <s:c r="A16" s="22" t="n">
        <s:v>7</s:v>
      </s:c>
      <s:c r="B16" s="22" t="inlineStr">
        <s:is>
          <s:t>Päättymispäivä</s:t>
        </s:is>
      </s:c>
      <s:c r="C16" s="22" t="inlineStr">
        <s:is>
          <s:t>Apukenttä; lakisääteistä velvoitetta ei väitetä</s:t>
        </s:is>
      </s:c>
      <s:c r="D16" s="22" t="inlineStr">
        <s:is>
          <s:t>Apukenttä; lakisääteistä velvoitetta ei väitetä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Päättymisaika</s:t>
        </s:is>
      </s:c>
      <s:c r="C17" s="22" t="inlineStr">
        <s:is>
          <s:t>Apukenttä; lakisääteistä velvoitetta ei väitetä</s:t>
        </s:is>
      </s:c>
      <s:c r="D17" s="22" t="inlineStr">
        <s:is>
          <s:t>Apukenttä; lakisääteistä velvoitetta ei väitetä</s:t>
        </s:is>
      </s:c>
      <s:c r="E17" s="23" t="n"/>
      <s:c r="F17" s="23" t="n"/>
      <s:c r="G17" s="23" t="n"/>
    </s:row>
    <s:row r="18" ht="58" customHeight="1">
      <s:c r="A18" s="22" t="n">
        <s:v>9</s:v>
      </s:c>
      <s:c r="B18" s="22" t="inlineStr">
        <s:is>
          <s:t>Käyttötapa</s:t>
        </s:is>
      </s:c>
      <s:c r="C18" s="22" t="inlineStr">
        <s:is>
          <s:t>Pakollinen ilmoitetulla soveltamisalalla</s:t>
        </s:is>
      </s:c>
      <s:c r="D18" s="22" t="inlineStr">
        <s:is>
          <s:t>Asetus (EU) 2023/564, liite; ammattikäyttö käsittelytavan mukaan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FI-EU-03</s:t>
        </s:is>
      </s:c>
    </s:row>
    <s:row r="19" ht="58" customHeight="1">
      <s:c r="A19" s="22" t="n">
        <s:v>9</s:v>
      </s:c>
      <s:c r="B19" s="22" t="inlineStr">
        <s:is>
          <s:t>Käyttötapa</s:t>
        </s:is>
      </s:c>
      <s:c r="C19" s="22" t="inlineStr">
        <s:is>
          <s:t>Viranomaisen malli / ohje, ei yleinen lakivelvoite</s:t>
        </s:is>
      </s:c>
      <s:c r="D19" s="22" t="inlineStr">
        <s:is>
          <s:t>Tukes, kasvinsuojeluaineiden kirjanpito; sijainti ja käyttökohde</s:t>
        </s:is>
      </s:c>
      <s:c r="E19" s="24" t="inlineStr">
        <s:is>
          <s:t>https://tukes.fi/kasvinsuojeluaineiden-kirjanpito</s:t>
        </s:is>
      </s:c>
      <s:c r="F19" s="22" t="inlineStr">
        <s:is>
          <s:t>2026-10-23</s:t>
        </s:is>
      </s:c>
      <s:c r="G19" s="22" t="inlineStr">
        <s:is>
          <s:t>FI-03</s:t>
        </s:is>
      </s:c>
    </s:row>
    <s:row r="20" ht="58" customHeight="1">
      <s:c r="A20" s="22" t="n">
        <s:v>10</s:v>
      </s:c>
      <s:c r="B20" s="22" t="inlineStr">
        <s:is>
          <s:t>Lohkon tunnus</s:t>
        </s:is>
      </s:c>
      <s:c r="C20" s="22" t="inlineStr">
        <s:is>
          <s:t>Pakollinen ilmoitetulla soveltamisalalla</s:t>
        </s:is>
      </s:c>
      <s:c r="D20" s="22" t="inlineStr">
        <s:is>
          <s:t>Asetus (EU) 2023/564, liite; ammattikäyttö käsittelytavan mukaan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FI-EU-03</s:t>
        </s:is>
      </s:c>
    </s:row>
    <s:row r="21" ht="58" customHeight="1">
      <s:c r="A21" s="22" t="n">
        <s:v>10</s:v>
      </s:c>
      <s:c r="B21" s="22" t="inlineStr">
        <s:is>
          <s:t>Lohkon tunnus</s:t>
        </s:is>
      </s:c>
      <s:c r="C21" s="22" t="inlineStr">
        <s:is>
          <s:t>Viranomaisen malli / ohje, ei yleinen lakivelvoite</s:t>
        </s:is>
      </s:c>
      <s:c r="D21" s="22" t="inlineStr">
        <s:is>
          <s:t>Tukes, kasvinsuojeluaineiden kirjanpito; sijainti ja käyttökohde</s:t>
        </s:is>
      </s:c>
      <s:c r="E21" s="24" t="inlineStr">
        <s:is>
          <s:t>https://tukes.fi/kasvinsuojeluaineiden-kirjanpito</s:t>
        </s:is>
      </s:c>
      <s:c r="F21" s="22" t="inlineStr">
        <s:is>
          <s:t>2026-10-23</s:t>
        </s:is>
      </s:c>
      <s:c r="G21" s="22" t="inlineStr">
        <s:is>
          <s:t>FI-03</s:t>
        </s:is>
      </s:c>
    </s:row>
    <s:row r="22" ht="58" customHeight="1">
      <s:c r="A22" s="22" t="n">
        <s:v>11</s:v>
      </s:c>
      <s:c r="B22" s="22" t="inlineStr">
        <s:is>
          <s:t>Tarkka sijainti / laitos</s:t>
        </s:is>
      </s:c>
      <s:c r="C22" s="22" t="inlineStr">
        <s:is>
          <s:t>Pakollinen ilmoitetulla soveltamisalalla</s:t>
        </s:is>
      </s:c>
      <s:c r="D22" s="22" t="inlineStr">
        <s:is>
          <s:t>Asetus (EU) 2023/564, liite; ammattikäyttö käsittelytavan mukaan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FI-EU-03</s:t>
        </s:is>
      </s:c>
    </s:row>
    <s:row r="23" ht="58" customHeight="1">
      <s:c r="A23" s="22" t="n">
        <s:v>11</s:v>
      </s:c>
      <s:c r="B23" s="22" t="inlineStr">
        <s:is>
          <s:t>Tarkka sijainti / laitos</s:t>
        </s:is>
      </s:c>
      <s:c r="C23" s="22" t="inlineStr">
        <s:is>
          <s:t>Viranomaisen malli / ohje, ei yleinen lakivelvoite</s:t>
        </s:is>
      </s:c>
      <s:c r="D23" s="22" t="inlineStr">
        <s:is>
          <s:t>Tukes, kasvinsuojeluaineiden kirjanpito; sijainti ja käyttökohde</s:t>
        </s:is>
      </s:c>
      <s:c r="E23" s="24" t="inlineStr">
        <s:is>
          <s:t>https://tukes.fi/kasvinsuojeluaineiden-kirjanpito</s:t>
        </s:is>
      </s:c>
      <s:c r="F23" s="22" t="inlineStr">
        <s:is>
          <s:t>2026-10-23</s:t>
        </s:is>
      </s:c>
      <s:c r="G23" s="22" t="inlineStr">
        <s:is>
          <s:t>FI-03</s:t>
        </s:is>
      </s:c>
    </s:row>
    <s:row r="24" ht="58" customHeight="1">
      <s:c r="A24" s="22" t="n">
        <s:v>12</s:v>
      </s:c>
      <s:c r="B24" s="22" t="inlineStr">
        <s:is>
          <s:t>Viljelykasvi / tuote / maankäyttö</s:t>
        </s:is>
      </s:c>
      <s:c r="C24" s="22" t="inlineStr">
        <s:is>
          <s:t>Pakollinen ilmoitetulla soveltamisalalla</s:t>
        </s:is>
      </s:c>
      <s:c r="D24" s="22" t="inlineStr">
        <s:is>
          <s:t>Asetus (EU) 2023/564, liite; ammattikäyttö käsittelytavan mukaan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FI-EU-03</s:t>
        </s:is>
      </s:c>
    </s:row>
    <s:row r="25" ht="58" customHeight="1">
      <s:c r="A25" s="22" t="n">
        <s:v>12</s:v>
      </s:c>
      <s:c r="B25" s="22" t="inlineStr">
        <s:is>
          <s:t>Viljelykasvi / tuote / maankäyttö</s:t>
        </s:is>
      </s:c>
      <s:c r="C25" s="22" t="inlineStr">
        <s:is>
          <s:t>Viranomaisen malli / ohje, ei yleinen lakivelvoite</s:t>
        </s:is>
      </s:c>
      <s:c r="D25" s="22" t="inlineStr">
        <s:is>
          <s:t>Tukes, kasvinsuojeluaineiden kirjanpito; sijainti ja käyttökohde</s:t>
        </s:is>
      </s:c>
      <s:c r="E25" s="24" t="inlineStr">
        <s:is>
          <s:t>https://tukes.fi/kasvinsuojeluaineiden-kirjanpito</s:t>
        </s:is>
      </s:c>
      <s:c r="F25" s="22" t="inlineStr">
        <s:is>
          <s:t>2026-10-23</s:t>
        </s:is>
      </s:c>
      <s:c r="G25" s="22" t="inlineStr">
        <s:is>
          <s:t>FI-03</s:t>
        </s:is>
      </s:c>
    </s:row>
    <s:row r="26" ht="58" customHeight="1">
      <s:c r="A26" s="22" t="n">
        <s:v>13</s:v>
      </s:c>
      <s:c r="B26" s="22" t="inlineStr">
        <s:is>
          <s:t>Valmisteen koko nimi</s:t>
        </s:is>
      </s:c>
      <s:c r="C26" s="22" t="inlineStr">
        <s:is>
          <s:t>Pakollinen ilmoitetulla soveltamisalalla</s:t>
        </s:is>
      </s:c>
      <s:c r="D26" s="22" t="inlineStr">
        <s:is>
          <s:t>Asetus (EU) 2023/564, liite; ammattikäyttö käsittelytavan mukaan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FI-EU-03</s:t>
        </s:is>
      </s:c>
    </s:row>
    <s:row r="27" ht="58" customHeight="1">
      <s:c r="A27" s="22" t="n">
        <s:v>13</s:v>
      </s:c>
      <s:c r="B27" s="22" t="inlineStr">
        <s:is>
          <s:t>Valmisteen koko nimi</s:t>
        </s:is>
      </s:c>
      <s:c r="C27" s="22" t="inlineStr">
        <s:is>
          <s:t>Viranomaisen malli / ohje, ei yleinen lakivelvoite</s:t>
        </s:is>
      </s:c>
      <s:c r="D27" s="22" t="inlineStr">
        <s:is>
          <s:t>Tukes, kasvinsuojeluaineiden kirjanpito; sijainti ja käyttökohde</s:t>
        </s:is>
      </s:c>
      <s:c r="E27" s="24" t="inlineStr">
        <s:is>
          <s:t>https://tukes.fi/kasvinsuojeluaineiden-kirjanpito</s:t>
        </s:is>
      </s:c>
      <s:c r="F27" s="22" t="inlineStr">
        <s:is>
          <s:t>2026-10-23</s:t>
        </s:is>
      </s:c>
      <s:c r="G27" s="22" t="inlineStr">
        <s:is>
          <s:t>FI-03</s:t>
        </s:is>
      </s:c>
    </s:row>
    <s:row r="28" ht="58" customHeight="1">
      <s:c r="A28" s="22" t="n">
        <s:v>14</s:v>
      </s:c>
      <s:c r="B28" s="22" t="inlineStr">
        <s:is>
          <s:t>Rekisterinumero</s:t>
        </s:is>
      </s:c>
      <s:c r="C28" s="22" t="inlineStr">
        <s:is>
          <s:t>Pakollinen ilmoitetulla soveltamisalalla</s:t>
        </s:is>
      </s:c>
      <s:c r="D28" s="22" t="inlineStr">
        <s:is>
          <s:t>Asetus (EU) 2023/564, liite; ammattikäyttö käsittelytavan mukaan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FI-EU-03</s:t>
        </s:is>
      </s:c>
    </s:row>
    <s:row r="29" ht="58" customHeight="1">
      <s:c r="A29" s="22" t="n">
        <s:v>14</s:v>
      </s:c>
      <s:c r="B29" s="22" t="inlineStr">
        <s:is>
          <s:t>Rekisterinumero</s:t>
        </s:is>
      </s:c>
      <s:c r="C29" s="22" t="inlineStr">
        <s:is>
          <s:t>Viranomaisen malli / ohje, ei yleinen lakivelvoite</s:t>
        </s:is>
      </s:c>
      <s:c r="D29" s="22" t="inlineStr">
        <s:is>
          <s:t>Tukes, kasvinsuojeluaineiden kirjanpito; sijainti ja käyttökohde</s:t>
        </s:is>
      </s:c>
      <s:c r="E29" s="24" t="inlineStr">
        <s:is>
          <s:t>https://tukes.fi/kasvinsuojeluaineiden-kirjanpito</s:t>
        </s:is>
      </s:c>
      <s:c r="F29" s="22" t="inlineStr">
        <s:is>
          <s:t>2026-10-23</s:t>
        </s:is>
      </s:c>
      <s:c r="G29" s="22" t="inlineStr">
        <s:is>
          <s:t>FI-03</s:t>
        </s:is>
      </s:c>
    </s:row>
    <s:row r="30" ht="58" customHeight="1">
      <s:c r="A30" s="22" t="n">
        <s:v>15</s:v>
      </s:c>
      <s:c r="B30" s="22" t="inlineStr">
        <s:is>
          <s:t>Käyttömäärä</s:t>
        </s:is>
      </s:c>
      <s:c r="C30" s="22" t="inlineStr">
        <s:is>
          <s:t>Pakollinen ilmoitetulla soveltamisalalla</s:t>
        </s:is>
      </s:c>
      <s:c r="D30" s="22" t="inlineStr">
        <s:is>
          <s:t>Asetus (EU) 2023/564, liite; ammattikäyttö käsittelytavan mukaan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FI-EU-03</s:t>
        </s:is>
      </s:c>
    </s:row>
    <s:row r="31" ht="58" customHeight="1">
      <s:c r="A31" s="22" t="n">
        <s:v>15</s:v>
      </s:c>
      <s:c r="B31" s="22" t="inlineStr">
        <s:is>
          <s:t>Käyttömäärä</s:t>
        </s:is>
      </s:c>
      <s:c r="C31" s="22" t="inlineStr">
        <s:is>
          <s:t>Viranomaisen malli / ohje, ei yleinen lakivelvoite</s:t>
        </s:is>
      </s:c>
      <s:c r="D31" s="22" t="inlineStr">
        <s:is>
          <s:t>Tukes, kasvinsuojeluaineiden kirjanpito; sijainti ja käyttökohde</s:t>
        </s:is>
      </s:c>
      <s:c r="E31" s="24" t="inlineStr">
        <s:is>
          <s:t>https://tukes.fi/kasvinsuojeluaineiden-kirjanpito</s:t>
        </s:is>
      </s:c>
      <s:c r="F31" s="22" t="inlineStr">
        <s:is>
          <s:t>2026-10-23</s:t>
        </s:is>
      </s:c>
      <s:c r="G31" s="22" t="inlineStr">
        <s:is>
          <s:t>FI-03</s:t>
        </s:is>
      </s:c>
    </s:row>
    <s:row r="32" ht="58" customHeight="1">
      <s:c r="A32" s="22" t="n">
        <s:v>16</s:v>
      </s:c>
      <s:c r="B32" s="22" t="inlineStr">
        <s:is>
          <s:t>Käyttömäärän yksikkö</s:t>
        </s:is>
      </s:c>
      <s:c r="C32" s="22" t="inlineStr">
        <s:is>
          <s:t>Pakollinen ilmoitetulla soveltamisalalla</s:t>
        </s:is>
      </s:c>
      <s:c r="D32" s="22" t="inlineStr">
        <s:is>
          <s:t>Asetus (EU) 2023/564, liite; ammattikäyttö käsittelytavan mukaan</s:t>
        </s:is>
      </s:c>
      <s:c r="E32" s="24" t="inlineStr">
        <s:is>
          <s:t>https://eur-lex.europa.eu/legal-content/EN/ALL/?uri=CELEX%3A32023R0564</s:t>
        </s:is>
      </s:c>
      <s:c r="F32" s="22" t="inlineStr">
        <s:is>
          <s:t>2026-10-23</s:t>
        </s:is>
      </s:c>
      <s:c r="G32" s="22" t="inlineStr">
        <s:is>
          <s:t>FI-EU-03</s:t>
        </s:is>
      </s:c>
    </s:row>
    <s:row r="33" ht="58" customHeight="1">
      <s:c r="A33" s="22" t="n">
        <s:v>16</s:v>
      </s:c>
      <s:c r="B33" s="22" t="inlineStr">
        <s:is>
          <s:t>Käyttömäärän yksikkö</s:t>
        </s:is>
      </s:c>
      <s:c r="C33" s="22" t="inlineStr">
        <s:is>
          <s:t>Viranomaisen malli / ohje, ei yleinen lakivelvoite</s:t>
        </s:is>
      </s:c>
      <s:c r="D33" s="22" t="inlineStr">
        <s:is>
          <s:t>Tukes, kasvinsuojeluaineiden kirjanpito; sijainti ja käyttökohde</s:t>
        </s:is>
      </s:c>
      <s:c r="E33" s="24" t="inlineStr">
        <s:is>
          <s:t>https://tukes.fi/kasvinsuojeluaineiden-kirjanpito</s:t>
        </s:is>
      </s:c>
      <s:c r="F33" s="22" t="inlineStr">
        <s:is>
          <s:t>2026-10-23</s:t>
        </s:is>
      </s:c>
      <s:c r="G33" s="22" t="inlineStr">
        <s:is>
          <s:t>FI-03</s:t>
        </s:is>
      </s:c>
    </s:row>
    <s:row r="34" ht="58" customHeight="1">
      <s:c r="A34" s="22" t="n">
        <s:v>17</s:v>
      </s:c>
      <s:c r="B34" s="22" t="inlineStr">
        <s:is>
          <s:t>Käsitelty pinta-ala / määrä</s:t>
        </s:is>
      </s:c>
      <s:c r="C34" s="22" t="inlineStr">
        <s:is>
          <s:t>Pakollinen ilmoitetulla soveltamisalalla</s:t>
        </s:is>
      </s:c>
      <s:c r="D34" s="22" t="inlineStr">
        <s:is>
          <s:t>Asetus (EU) 2023/564, liite; ammattikäyttö käsittelytavan mukaan</s:t>
        </s:is>
      </s:c>
      <s:c r="E34" s="24" t="inlineStr">
        <s:is>
          <s:t>https://eur-lex.europa.eu/legal-content/EN/ALL/?uri=CELEX%3A32023R0564</s:t>
        </s:is>
      </s:c>
      <s:c r="F34" s="22" t="inlineStr">
        <s:is>
          <s:t>2026-10-23</s:t>
        </s:is>
      </s:c>
      <s:c r="G34" s="22" t="inlineStr">
        <s:is>
          <s:t>FI-EU-03</s:t>
        </s:is>
      </s:c>
    </s:row>
    <s:row r="35" ht="58" customHeight="1">
      <s:c r="A35" s="22" t="n">
        <s:v>17</s:v>
      </s:c>
      <s:c r="B35" s="22" t="inlineStr">
        <s:is>
          <s:t>Käsitelty pinta-ala / määrä</s:t>
        </s:is>
      </s:c>
      <s:c r="C35" s="22" t="inlineStr">
        <s:is>
          <s:t>Viranomaisen malli / ohje, ei yleinen lakivelvoite</s:t>
        </s:is>
      </s:c>
      <s:c r="D35" s="22" t="inlineStr">
        <s:is>
          <s:t>Tukes, kasvinsuojeluaineiden kirjanpito; sijainti ja käyttökohde</s:t>
        </s:is>
      </s:c>
      <s:c r="E35" s="24" t="inlineStr">
        <s:is>
          <s:t>https://tukes.fi/kasvinsuojeluaineiden-kirjanpito</s:t>
        </s:is>
      </s:c>
      <s:c r="F35" s="22" t="inlineStr">
        <s:is>
          <s:t>2026-10-23</s:t>
        </s:is>
      </s:c>
      <s:c r="G35" s="22" t="inlineStr">
        <s:is>
          <s:t>FI-03</s:t>
        </s:is>
      </s:c>
    </s:row>
    <s:row r="36" ht="58" customHeight="1">
      <s:c r="A36" s="22" t="n">
        <s:v>18</s:v>
      </s:c>
      <s:c r="B36" s="22" t="inlineStr">
        <s:is>
          <s:t>Pinta-alan / määrän yksikkö</s:t>
        </s:is>
      </s:c>
      <s:c r="C36" s="22" t="inlineStr">
        <s:is>
          <s:t>Pakollinen ilmoitetulla soveltamisalalla</s:t>
        </s:is>
      </s:c>
      <s:c r="D36" s="22" t="inlineStr">
        <s:is>
          <s:t>Asetus (EU) 2023/564, liite; ammattikäyttö käsittelytavan mukaan</s:t>
        </s:is>
      </s:c>
      <s:c r="E36" s="24" t="inlineStr">
        <s:is>
          <s:t>https://eur-lex.europa.eu/legal-content/EN/ALL/?uri=CELEX%3A32023R0564</s:t>
        </s:is>
      </s:c>
      <s:c r="F36" s="22" t="inlineStr">
        <s:is>
          <s:t>2026-10-23</s:t>
        </s:is>
      </s:c>
      <s:c r="G36" s="22" t="inlineStr">
        <s:is>
          <s:t>FI-EU-03</s:t>
        </s:is>
      </s:c>
    </s:row>
    <s:row r="37" ht="58" customHeight="1">
      <s:c r="A37" s="22" t="n">
        <s:v>18</s:v>
      </s:c>
      <s:c r="B37" s="22" t="inlineStr">
        <s:is>
          <s:t>Pinta-alan / määrän yksikkö</s:t>
        </s:is>
      </s:c>
      <s:c r="C37" s="22" t="inlineStr">
        <s:is>
          <s:t>Viranomaisen malli / ohje, ei yleinen lakivelvoite</s:t>
        </s:is>
      </s:c>
      <s:c r="D37" s="22" t="inlineStr">
        <s:is>
          <s:t>Tukes, kasvinsuojeluaineiden kirjanpito; sijainti ja käyttökohde</s:t>
        </s:is>
      </s:c>
      <s:c r="E37" s="24" t="inlineStr">
        <s:is>
          <s:t>https://tukes.fi/kasvinsuojeluaineiden-kirjanpito</s:t>
        </s:is>
      </s:c>
      <s:c r="F37" s="22" t="inlineStr">
        <s:is>
          <s:t>2026-10-23</s:t>
        </s:is>
      </s:c>
      <s:c r="G37" s="22" t="inlineStr">
        <s:is>
          <s:t>FI-03</s:t>
        </s:is>
      </s:c>
    </s:row>
    <s:row r="38" ht="58" customHeight="1">
      <s:c r="A38" s="22" t="n">
        <s:v>19</s:v>
      </s:c>
      <s:c r="B38" s="22" t="inlineStr">
        <s:is>
          <s:t>Käsittelyn tekijän nimi</s:t>
        </s:is>
      </s:c>
      <s:c r="C38" s="22" t="inlineStr">
        <s:is>
          <s:t>Apukenttä; lakisääteistä velvoitetta ei väitetä</s:t>
        </s:is>
      </s:c>
      <s:c r="D38" s="22" t="inlineStr">
        <s:is>
          <s:t>Apukenttä; lakisääteistä velvoitetta ei väitetä</s:t>
        </s:is>
      </s:c>
      <s:c r="E38" s="23" t="n"/>
      <s:c r="F38" s="23" t="n"/>
      <s:c r="G38" s="23" t="n"/>
    </s:row>
    <s:row r="39" ht="58" customHeight="1">
      <s:c r="A39" s="22" t="n">
        <s:v>20</s:v>
      </s:c>
      <s:c r="B39" s="22" t="inlineStr">
        <s:is>
          <s:t>Huomautukset / lisäehdot</s:t>
        </s:is>
      </s:c>
      <s:c r="C39" s="22" t="inlineStr">
        <s:is>
          <s:t>Apukenttä; lakisääteistä velvoitetta ei väitetä</s:t>
        </s:is>
      </s:c>
      <s:c r="D39" s="22" t="inlineStr">
        <s:is>
          <s:t>Apukenttä; lakisääteistä velvoitetta ei väitetä</s:t>
        </s:is>
      </s:c>
      <s:c r="E39" s="23" t="n"/>
      <s:c r="F39" s="23" t="n"/>
      <s:c r="G39" s="23" t="n"/>
    </s:row>
    <s:row r="40" ht="58" customHeight="1">
      <s:c r="A40" s="22" t="n">
        <s:v>21</s:v>
      </s:c>
      <s:c r="B40" s="22" t="inlineStr">
        <s:is>
          <s:t>EPPO-koodi; ohjeen kasviryhmäkoodi riittää</s:t>
        </s:is>
      </s:c>
      <s:c r="C40" s="22" t="inlineStr">
        <s:is>
          <s:t>Ehdollinen; katso soveltamisala</s:t>
        </s:is>
      </s:c>
      <s:c r="D40" s="22" t="inlineStr">
        <s:is>
          <s:t>Asetus (EU) 2023/564, liite; aika/BBCH lupaehtojen mukaan, EPPO soveltuvin osin</s:t>
        </s:is>
      </s:c>
      <s:c r="E40" s="24" t="inlineStr">
        <s:is>
          <s:t>https://eur-lex.europa.eu/legal-content/EN/ALL/?uri=CELEX%3A32023R0564</s:t>
        </s:is>
      </s:c>
      <s:c r="F40" s="22" t="inlineStr">
        <s:is>
          <s:t>2026-10-23</s:t>
        </s:is>
      </s:c>
      <s:c r="G40" s="22" t="inlineStr">
        <s:is>
          <s:t>FI-EU-03</s:t>
        </s:is>
      </s:c>
    </s:row>
    <s:row r="41" ht="58" customHeight="1">
      <s:c r="A41" s="22" t="n">
        <s:v>21</s:v>
      </s:c>
      <s:c r="B41" s="22" t="inlineStr">
        <s:is>
          <s:t>EPPO-koodi; ohjeen kasviryhmäkoodi riittää</s:t>
        </s:is>
      </s:c>
      <s:c r="C41" s="22" t="inlineStr">
        <s:is>
          <s:t>Viranomaisen malli / ohje, ei yleinen lakivelvoite</s:t>
        </s:is>
      </s:c>
      <s:c r="D41" s="22" t="inlineStr">
        <s:is>
          <s:t>Tukes, kasvinsuojeluaineiden kirjanpito; sijainti ja käyttökohde</s:t>
        </s:is>
      </s:c>
      <s:c r="E41" s="24" t="inlineStr">
        <s:is>
          <s:t>https://tukes.fi/kasvinsuojeluaineiden-kirjanpito</s:t>
        </s:is>
      </s:c>
      <s:c r="F41" s="22" t="inlineStr">
        <s:is>
          <s:t>2026-10-23</s:t>
        </s:is>
      </s:c>
      <s:c r="G41" s="22" t="inlineStr">
        <s:is>
          <s:t>FI-03</s:t>
        </s:is>
      </s:c>
    </s:row>
    <s:row r="42" ht="58" customHeight="1">
      <s:c r="A42" s="22" t="n">
        <s:v>21</s:v>
      </s:c>
      <s:c r="B42" s="22" t="inlineStr">
        <s:is>
          <s:t>EPPO-koodi; ohjeen kasviryhmäkoodi riittää</s:t>
        </s:is>
      </s:c>
      <s:c r="C42" s="22" t="inlineStr">
        <s:is>
          <s:t>Viranomaisen malli / ohje, ei yleinen lakivelvoite</s:t>
        </s:is>
      </s:c>
      <s:c r="D42" s="22" t="inlineStr">
        <s:is>
          <s:t>Tukes; luettelon kasviryhmäkoodi riittää, lajikohtainen koodi mahdollinen</s:t>
        </s:is>
      </s:c>
      <s:c r="E42" s="24" t="inlineStr">
        <s:is>
          <s:t>https://tukes.fi/sv/bokforing-av-vaxtskyddsmedel</s:t>
        </s:is>
      </s:c>
      <s:c r="F42" s="22" t="inlineStr">
        <s:is>
          <s:t>2026-10-23</s:t>
        </s:is>
      </s:c>
      <s:c r="G42" s="22" t="inlineStr">
        <s:is>
          <s:t>FI-06</s:t>
        </s:is>
      </s:c>
    </s:row>
    <s:row r="43" ht="58" customHeight="1">
      <s:c r="A43" s="22" t="n">
        <s:v>22</s:v>
      </s:c>
      <s:c r="B43" s="22" t="inlineStr">
        <s:is>
          <s:t>BBCH-vaihe, jos tarpeen</s:t>
        </s:is>
      </s:c>
      <s:c r="C43" s="22" t="inlineStr">
        <s:is>
          <s:t>Ehdollinen; katso soveltamisala</s:t>
        </s:is>
      </s:c>
      <s:c r="D43" s="22" t="inlineStr">
        <s:is>
          <s:t>Asetus (EU) 2023/564, liite; aika/BBCH lupaehtojen mukaan, EPPO soveltuvin osin</s:t>
        </s:is>
      </s:c>
      <s:c r="E43" s="24" t="inlineStr">
        <s:is>
          <s:t>https://eur-lex.europa.eu/legal-content/EN/ALL/?uri=CELEX%3A32023R0564</s:t>
        </s:is>
      </s:c>
      <s:c r="F43" s="22" t="inlineStr">
        <s:is>
          <s:t>2026-10-23</s:t>
        </s:is>
      </s:c>
      <s:c r="G43" s="22" t="inlineStr">
        <s:is>
          <s:t>FI-EU-03</s:t>
        </s:is>
      </s:c>
    </s:row>
    <s:row r="44" ht="58" customHeight="1">
      <s:c r="A44" s="22" t="n">
        <s:v>22</s:v>
      </s:c>
      <s:c r="B44" s="22" t="inlineStr">
        <s:is>
          <s:t>BBCH-vaihe, jos tarpeen</s:t>
        </s:is>
      </s:c>
      <s:c r="C44" s="22" t="inlineStr">
        <s:is>
          <s:t>Ehdollinen; katso soveltamisala</s:t>
        </s:is>
      </s:c>
      <s:c r="D44" s="22" t="inlineStr">
        <s:is>
          <s:t>Tukes; kellonaika ja BBCH vain käyttöohjeen rajoittaessa ajankohtaa tai kasvuvaihetta</s:t>
        </s:is>
      </s:c>
      <s:c r="E44" s="24" t="inlineStr">
        <s:is>
          <s:t>https://tukes.fi/kasvinsuojeluaineiden-kirjanpito</s:t>
        </s:is>
      </s:c>
      <s:c r="F44" s="22" t="inlineStr">
        <s:is>
          <s:t>2026-10-23</s:t>
        </s:is>
      </s:c>
      <s:c r="G44" s="22" t="inlineStr">
        <s:is>
          <s:t>FI-04</s:t>
        </s:is>
      </s:c>
    </s:row>
    <s:row r="45" ht="58" customHeight="1">
      <s:c r="A45" s="22" t="n">
        <s:v>23</s:v>
      </s:c>
      <s:c r="B45" s="22" t="inlineStr">
        <s:is>
          <s:t>Siemen- / materiaalierä, jos tarpeen</s:t>
        </s:is>
      </s:c>
      <s:c r="C45" s="22" t="inlineStr">
        <s:is>
          <s:t>Ehdollinen; katso soveltamisala</s:t>
        </s:is>
      </s:c>
      <s:c r="D45" s="22" t="inlineStr">
        <s:is>
          <s:t>Asetus (EU) 2023/564, liite; siemen- / materiaalierä tarvittaessa</s:t>
        </s:is>
      </s:c>
      <s:c r="E45" s="24" t="inlineStr">
        <s:is>
          <s:t>https://eur-lex.europa.eu/legal-content/EN/ALL/?uri=CELEX%3A32023R0564</s:t>
        </s:is>
      </s:c>
      <s:c r="F45" s="22" t="inlineStr">
        <s:is>
          <s:t>2026-10-23</s:t>
        </s:is>
      </s:c>
      <s:c r="G45" s="22" t="inlineStr">
        <s:is>
          <s:t>FI-EU-04</s:t>
        </s:is>
      </s:c>
    </s:row>
    <s:row r="46" ht="58" customHeight="1">
      <s:c r="A46" s="22" t="n">
        <s:v>24</s:v>
      </s:c>
      <s:c r="B46" s="22" t="inlineStr">
        <s:is>
          <s:t>Havaitut tuholaiset / taudit ja havaintopäivä</s:t>
        </s:is>
      </s:c>
      <s:c r="C46" s="22" t="inlineStr">
        <s:is>
          <s:t>Ehdollinen; katso soveltamisala</s:t>
        </s:is>
      </s:c>
      <s:c r="D46" s="22" t="inlineStr">
        <s:is>
          <s:t>Ruokavirasto, kirjaamisvaatimukset 2026; ympäristö-/luomusitoumuksen havainnot ja perustelut soveltuvin osin</s:t>
        </s:is>
      </s:c>
      <s:c r="E46" s="24" t="inlineStr">
        <s:is>
          <s:t>https://www.ruokavirasto.fi/sv/stod/jordbruk/guider/ansokningsguider/krav-pa-journalforing-av-jordbruksproduktion/krav-pa-journalforing-av-jordbruksproduktion-2026/</s:t>
        </s:is>
      </s:c>
      <s:c r="F46" s="22" t="inlineStr">
        <s:is>
          <s:t>2026-10-23</s:t>
        </s:is>
      </s:c>
      <s:c r="G46" s="22" t="inlineStr">
        <s:is>
          <s:t>FI-18</s:t>
        </s:is>
      </s:c>
    </s:row>
    <s:row r="47" ht="58" customHeight="1">
      <s:c r="A47" s="22" t="n">
        <s:v>25</s:v>
      </s:c>
      <s:c r="B47" s="22" t="inlineStr">
        <s:is>
          <s:t>Torjunnan peruste / ennaltaehkäisevät toimet</s:t>
        </s:is>
      </s:c>
      <s:c r="C47" s="22" t="inlineStr">
        <s:is>
          <s:t>Ehdollinen; katso soveltamisala</s:t>
        </s:is>
      </s:c>
      <s:c r="D47" s="22" t="inlineStr">
        <s:is>
          <s:t>Ruokavirasto, kirjaamisvaatimukset 2026; ympäristö-/luomusitoumuksen havainnot ja perustelut soveltuvin osin</s:t>
        </s:is>
      </s:c>
      <s:c r="E47" s="24" t="inlineStr">
        <s:is>
          <s:t>https://www.ruokavirasto.fi/sv/stod/jordbruk/guider/ansokningsguider/krav-pa-journalforing-av-jordbruksproduktion/krav-pa-journalforing-av-jordbruksproduktion-2026/</s:t>
        </s:is>
      </s:c>
      <s:c r="F47" s="22" t="inlineStr">
        <s:is>
          <s:t>2026-10-23</s:t>
        </s:is>
      </s:c>
      <s:c r="G47" s="22" t="inlineStr">
        <s:is>
          <s:t>FI-18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7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5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  <s:hyperlink ref="E40" r:id="rId25"/>
    <s:hyperlink ref="E41" r:id="rId26"/>
    <s:hyperlink ref="E42" r:id="rId27"/>
    <s:hyperlink ref="E43" r:id="rId28"/>
    <s:hyperlink ref="E44" r:id="rId29"/>
    <s:hyperlink ref="E45" r:id="rId30"/>
    <s:hyperlink ref="E46" r:id="rId31"/>
    <s:hyperlink ref="E47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FI | Luettelot</s:t>
        </s:is>
      </s:c>
    </s:row>
    <s:row r="3" ht="32" customHeight="1">
      <s:c r="A3" s="2" t="inlineStr">
        <s:is>
          <s:t>Valkoiset solut ja luettelot ovat muokattavia; kaavat on suojattu ilman salasanaa. Annokset eivät ole käyttösuosituksia.</s:t>
        </s:is>
      </s:c>
    </s:row>
    <s:row r="4"/>
    <s:row r="5" ht="42" customHeight="1">
      <s:c r="A5" s="3" t="inlineStr">
        <s:is>
          <s:t>Rivin tyyppi</s:t>
        </s:is>
      </s:c>
      <s:c r="B5" s="3" t="inlineStr">
        <s:is>
          <s:t>Käyttötapa</s:t>
        </s:is>
      </s:c>
      <s:c r="C5" s="3" t="inlineStr">
        <s:is>
          <s:t>Pinta-alan / määrän yksikkö</s:t>
        </s:is>
      </s:c>
      <s:c r="D5" s="3" t="inlineStr">
        <s:is>
          <s:t>Käyttömäärän yksikkö</s:t>
        </s:is>
      </s:c>
      <s:c r="E5" s="3" t="inlineStr">
        <s:is>
          <s:t>Tuotemäärän yksikkö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Valmisteen koko nimi</s:t>
        </s:is>
      </s:c>
      <s:c r="I5" s="3" t="inlineStr">
        <s:is>
          <s:t>Lohkon tunnus</s:t>
        </s:is>
      </s:c>
    </s:row>
    <s:row r="6">
      <s:c r="A6" s="25" t="inlineStr">
        <s:is>
          <s:t>KIRJAUS</s:t>
        </s:is>
      </s:c>
      <s:c r="B6" s="25" t="inlineStr">
        <s:is>
          <s:t>Pintakäsittely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ESIMERKKI</s:t>
        </s:is>
      </s:c>
      <s:c r="B7" s="25" t="inlineStr">
        <s:is>
          <s:t>Käsittely suljetussa tilassa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Siementen / lisäysaineiston käsittely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Muu: selitä huomautuksissa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Muu: selitä huomautuksissa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Muu: selitä huomautuksissa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kpl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Muu: selitä huomautuksissa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Muu: selitä huomautuksissa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Muu: selitä huomautuksissa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5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Y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</s:cols>
  <s:sheetData>
    <s:row r="1"/>
    <s:row r="2" ht="24" customHeight="1">
      <s:c r="A2" s="1" t="inlineStr">
        <s:is>
          <s:t>Leafwrit | FI | Bokföring av växtskyddsmedel</s:t>
        </s:is>
      </s:c>
    </s:row>
    <s:row r="3" ht="30" customHeight="1">
      <s:c r="A3" s="2" t="inlineStr">
        <s:is>
          <s:t>En rad per preparat och behandling. Ange exakt plats och enheter. EXEMPEL utesluts. Utöka alla formler vid fler än 200 poster.</s:t>
        </s:is>
      </s:c>
    </s:row>
    <s:row r="4" ht="30" customHeight="1">
      <s:c r="A4" s="2" t="inlineStr">
        <s:is>
          <s:t>Vita celler och listor kan redigeras; formler skyddas utan lösenord. Doser är inte användningsrekommendationer.</s:t>
        </s:is>
      </s:c>
    </s:row>
    <s:row r="5" ht="30" customHeight="1">
      <s:c r="A5" s="2" t="inlineStr">
        <s:is>
          <s:t>Yrkesmässig användning: EU-uppgifter och Tukes anvisningar. Grödgruppskod enligt anvisningen; tid och BBCH vid behov.</s:t>
        </s:is>
      </s:c>
    </s:row>
    <s:row r="6" ht="30" customHeight="1">
      <s:c r="A6" s="2" t="inlineStr">
        <s:is>
          <s:t>Fält enligt citerade regler inom angivet område. Leafwrit-arbetsmall, inte officiell eller myndighetsgodkänd.</s:t>
        </s:is>
      </s:c>
    </s:row>
    <s:row r="7" ht="30" customHeight="1">
      <s:c r="A7" s="2" t="inlineStr">
        <s:is>
          <s:t>Språkblad är alternativ. Använd ett språk per datamängd.</s:t>
        </s:is>
      </s:c>
    </s:row>
    <s:row r="8" ht="60" customHeight="1">
      <s:c r="A8" s="3" t="inlineStr">
        <s:is>
          <s:t>[01] Radtyp</s:t>
        </s:is>
      </s:c>
      <s:c r="B8" s="3" t="inlineStr">
        <s:is>
          <s:t>[02] Behandlings- / tank-ID</s:t>
        </s:is>
      </s:c>
      <s:c r="C8" s="3" t="inlineStr">
        <s:is>
          <s:t>[03] Företag / brukare</s:t>
        </s:is>
      </s:c>
      <s:c r="D8" s="3" t="inlineStr">
        <s:is>
          <s:t>[04] Län / kommun</s:t>
        </s:is>
      </s:c>
      <s:c r="E8" s="3" t="inlineStr">
        <s:is>
          <s:t>[05] Behandlingsdatum</s:t>
        </s:is>
      </s:c>
      <s:c r="F8" s="3" t="inlineStr">
        <s:is>
          <s:t>[06] Starttid</s:t>
        </s:is>
      </s:c>
      <s:c r="G8" s="3" t="inlineStr">
        <s:is>
          <s:t>[07] Slutdatum</s:t>
        </s:is>
      </s:c>
      <s:c r="H8" s="3" t="inlineStr">
        <s:is>
          <s:t>[08] Sluttid</s:t>
        </s:is>
      </s:c>
      <s:c r="I8" s="3" t="inlineStr">
        <s:is>
          <s:t>[09] Användningstyp</s:t>
        </s:is>
      </s:c>
      <s:c r="J8" s="3" t="inlineStr">
        <s:is>
          <s:t>[10] Skiftesbeteckning</s:t>
        </s:is>
      </s:c>
      <s:c r="K8" s="3" t="inlineStr">
        <s:is>
          <s:t>[11] Exakt plats / anläggning</s:t>
        </s:is>
      </s:c>
      <s:c r="L8" s="3" t="inlineStr">
        <s:is>
          <s:t>[12] Gröda / produkt / markanvändning</s:t>
        </s:is>
      </s:c>
      <s:c r="M8" s="3" t="inlineStr">
        <s:is>
          <s:t>[13] Preparatets fullständiga namn</s:t>
        </s:is>
      </s:c>
      <s:c r="N8" s="3" t="inlineStr">
        <s:is>
          <s:t>[14] Registreringsnummer</s:t>
        </s:is>
      </s:c>
      <s:c r="O8" s="3" t="inlineStr">
        <s:is>
          <s:t>[15] Använd dos</s:t>
        </s:is>
      </s:c>
      <s:c r="P8" s="3" t="inlineStr">
        <s:is>
          <s:t>[16] Dosenhet</s:t>
        </s:is>
      </s:c>
      <s:c r="Q8" s="3" t="inlineStr">
        <s:is>
          <s:t>[17] Behandlad areal / mängd</s:t>
        </s:is>
      </s:c>
      <s:c r="R8" s="3" t="inlineStr">
        <s:is>
          <s:t>[18] Enhet för areal / mängd</s:t>
        </s:is>
      </s:c>
      <s:c r="S8" s="3" t="inlineStr">
        <s:is>
          <s:t>[19] Utförarens för- och efternamn</s:t>
        </s:is>
      </s:c>
      <s:c r="T8" s="3" t="inlineStr">
        <s:is>
          <s:t>[20] Anteckningar / ytterligare villkor</s:t>
        </s:is>
      </s:c>
      <s:c r="U8" s="3" t="inlineStr">
        <s:is>
          <s:t>[21] EPPO-kod; grödgruppskod enligt Tukes anvisning</s:t>
        </s:is>
      </s:c>
      <s:c r="V8" s="3" t="inlineStr">
        <s:is>
          <s:t>[22] BBCH-stadium, om relevant</s:t>
        </s:is>
      </s:c>
      <s:c r="W8" s="3" t="inlineStr">
        <s:is>
          <s:t>[23] Utsädes- / materialparti, om relevant</s:t>
        </s:is>
      </s:c>
      <s:c r="X8" s="3" t="inlineStr">
        <s:is>
          <s:t>[24] Observerade skadegörare / sjukdomar och datum</s:t>
        </s:is>
      </s:c>
      <s:c r="Y8" s="3" t="inlineStr">
        <s:is>
          <s:t>[25] Behandlingsmotiv / förebyggande åtgärder</s:t>
        </s:is>
      </s:c>
    </s:row>
    <s:row r="9" ht="32" customHeight="1">
      <s:c r="A9" s="4" t="inlineStr">
        <s:is>
          <s:t>EXEMPEL</s:t>
        </s:is>
      </s:c>
      <s:c r="B9" s="4" t="inlineStr">
        <s:is>
          <s:t>EXEMPEL-001</s:t>
        </s:is>
      </s:c>
      <s:c r="C9" s="4" t="inlineStr">
        <s:is>
          <s:t>EXEMPEL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Ytbehandling</s:t>
        </s:is>
      </s:c>
      <s:c r="J9" s="4" t="inlineStr">
        <s:is>
          <s:t>EXEMPEL A</s:t>
        </s:is>
      </s:c>
      <s:c r="K9" s="4" t="inlineStr">
        <s:is>
          <s:t>EXEMPEL</s:t>
        </s:is>
      </s:c>
      <s:c r="L9" s="4" t="inlineStr">
        <s:is>
          <s:t>EXEMPEL</s:t>
        </s:is>
      </s:c>
      <s:c r="M9" s="4" t="inlineStr">
        <s:is>
          <s:t>EXEMPEL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EXEMPEL</s:t>
        </s:is>
      </s:c>
      <s:c r="U9" s="5" t="n"/>
      <s:c r="V9" s="5" t="n"/>
      <s:c r="W9" s="5" t="n"/>
      <s:c r="X9" s="5" t="n"/>
      <s:c r="Y9" s="5" t="n"/>
    </s:row>
    <s:row r="10" ht="26" customHeight="1">
      <s:c r="A10" s="12" t="inlineStr">
        <s:is>
          <s:t>POST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</s:row>
    <s:row r="11" ht="26" customHeight="1">
      <s:c r="A11" s="12" t="inlineStr">
        <s:is>
          <s:t>POST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</s:row>
    <s:row r="12" ht="26" customHeight="1">
      <s:c r="A12" s="12" t="inlineStr">
        <s:is>
          <s:t>POST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</s:row>
    <s:row r="13" ht="26" customHeight="1">
      <s:c r="A13" s="12" t="inlineStr">
        <s:is>
          <s:t>POST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</s:row>
    <s:row r="14" ht="26" customHeight="1">
      <s:c r="A14" s="12" t="inlineStr">
        <s:is>
          <s:t>POST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</s:row>
    <s:row r="15" ht="26" customHeight="1">
      <s:c r="A15" s="12" t="inlineStr">
        <s:is>
          <s:t>POST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</s:row>
    <s:row r="16" ht="26" customHeight="1">
      <s:c r="A16" s="12" t="inlineStr">
        <s:is>
          <s:t>POST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</s:row>
    <s:row r="17" ht="26" customHeight="1">
      <s:c r="A17" s="12" t="inlineStr">
        <s:is>
          <s:t>POST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</s:row>
    <s:row r="18" ht="26" customHeight="1">
      <s:c r="A18" s="12" t="inlineStr">
        <s:is>
          <s:t>POST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</s:row>
    <s:row r="19" ht="26" customHeight="1">
      <s:c r="A19" s="12" t="inlineStr">
        <s:is>
          <s:t>POST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</s:row>
    <s:row r="20" ht="26" customHeight="1">
      <s:c r="A20" s="12" t="inlineStr">
        <s:is>
          <s:t>POST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</s:row>
    <s:row r="21" ht="26" customHeight="1">
      <s:c r="A21" s="12" t="inlineStr">
        <s:is>
          <s:t>POST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</s:row>
    <s:row r="22" ht="26" customHeight="1">
      <s:c r="A22" s="12" t="inlineStr">
        <s:is>
          <s:t>POST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</s:row>
    <s:row r="23" ht="26" customHeight="1">
      <s:c r="A23" s="12" t="inlineStr">
        <s:is>
          <s:t>POST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</s:row>
    <s:row r="24" ht="26" customHeight="1">
      <s:c r="A24" s="12" t="inlineStr">
        <s:is>
          <s:t>POST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</s:row>
    <s:row r="25" ht="26" customHeight="1">
      <s:c r="A25" s="12" t="inlineStr">
        <s:is>
          <s:t>POST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</s:row>
    <s:row r="26" ht="26" customHeight="1">
      <s:c r="A26" s="12" t="inlineStr">
        <s:is>
          <s:t>POST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</s:row>
    <s:row r="27" ht="26" customHeight="1">
      <s:c r="A27" s="12" t="inlineStr">
        <s:is>
          <s:t>POST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</s:row>
    <s:row r="28" ht="26" customHeight="1">
      <s:c r="A28" s="12" t="inlineStr">
        <s:is>
          <s:t>POST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</s:row>
    <s:row r="29" ht="26" customHeight="1">
      <s:c r="A29" s="12" t="inlineStr">
        <s:is>
          <s:t>POST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</s:row>
    <s:row r="30" ht="26" customHeight="1">
      <s:c r="A30" s="12" t="inlineStr">
        <s:is>
          <s:t>POST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</s:row>
    <s:row r="31" ht="26" customHeight="1">
      <s:c r="A31" s="12" t="inlineStr">
        <s:is>
          <s:t>POST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</s:row>
    <s:row r="32" ht="26" customHeight="1">
      <s:c r="A32" s="12" t="inlineStr">
        <s:is>
          <s:t>POST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</s:row>
    <s:row r="33" ht="26" customHeight="1">
      <s:c r="A33" s="12" t="inlineStr">
        <s:is>
          <s:t>POST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</s:row>
    <s:row r="34" ht="26" customHeight="1">
      <s:c r="A34" s="12" t="inlineStr">
        <s:is>
          <s:t>POST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</s:row>
    <s:row r="35" ht="26" customHeight="1">
      <s:c r="A35" s="12" t="inlineStr">
        <s:is>
          <s:t>POST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</s:row>
    <s:row r="36" ht="26" customHeight="1">
      <s:c r="A36" s="12" t="inlineStr">
        <s:is>
          <s:t>POST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</s:row>
    <s:row r="37" ht="26" customHeight="1">
      <s:c r="A37" s="12" t="inlineStr">
        <s:is>
          <s:t>POST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</s:row>
    <s:row r="38" ht="26" customHeight="1">
      <s:c r="A38" s="12" t="inlineStr">
        <s:is>
          <s:t>POST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</s:row>
    <s:row r="39" ht="26" customHeight="1">
      <s:c r="A39" s="12" t="inlineStr">
        <s:is>
          <s:t>POST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</s:row>
    <s:row r="40" ht="26" customHeight="1">
      <s:c r="A40" s="12" t="inlineStr">
        <s:is>
          <s:t>POST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</s:row>
    <s:row r="41" ht="26" customHeight="1">
      <s:c r="A41" s="12" t="inlineStr">
        <s:is>
          <s:t>POST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</s:row>
    <s:row r="42" ht="26" customHeight="1">
      <s:c r="A42" s="12" t="inlineStr">
        <s:is>
          <s:t>POST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</s:row>
    <s:row r="43" ht="26" customHeight="1">
      <s:c r="A43" s="12" t="inlineStr">
        <s:is>
          <s:t>POST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</s:row>
    <s:row r="44" ht="26" customHeight="1">
      <s:c r="A44" s="12" t="inlineStr">
        <s:is>
          <s:t>POST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</s:row>
    <s:row r="45" ht="26" customHeight="1">
      <s:c r="A45" s="12" t="inlineStr">
        <s:is>
          <s:t>POST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</s:row>
    <s:row r="46" ht="26" customHeight="1">
      <s:c r="A46" s="12" t="inlineStr">
        <s:is>
          <s:t>POST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</s:row>
    <s:row r="47" ht="26" customHeight="1">
      <s:c r="A47" s="12" t="inlineStr">
        <s:is>
          <s:t>POST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</s:row>
    <s:row r="48" ht="26" customHeight="1">
      <s:c r="A48" s="12" t="inlineStr">
        <s:is>
          <s:t>POST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</s:row>
    <s:row r="49" ht="26" customHeight="1">
      <s:c r="A49" s="12" t="inlineStr">
        <s:is>
          <s:t>POST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</s:row>
    <s:row r="50" ht="26" customHeight="1">
      <s:c r="A50" s="12" t="inlineStr">
        <s:is>
          <s:t>POST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</s:row>
    <s:row r="51" ht="26" customHeight="1">
      <s:c r="A51" s="12" t="inlineStr">
        <s:is>
          <s:t>POST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</s:row>
    <s:row r="52" ht="26" customHeight="1">
      <s:c r="A52" s="12" t="inlineStr">
        <s:is>
          <s:t>POST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</s:row>
    <s:row r="53" ht="26" customHeight="1">
      <s:c r="A53" s="12" t="inlineStr">
        <s:is>
          <s:t>POST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</s:row>
    <s:row r="54" ht="26" customHeight="1">
      <s:c r="A54" s="12" t="inlineStr">
        <s:is>
          <s:t>POST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</s:row>
    <s:row r="55" ht="26" customHeight="1">
      <s:c r="A55" s="12" t="inlineStr">
        <s:is>
          <s:t>POST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</s:row>
    <s:row r="56" ht="26" customHeight="1">
      <s:c r="A56" s="12" t="inlineStr">
        <s:is>
          <s:t>POST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</s:row>
    <s:row r="57" ht="26" customHeight="1">
      <s:c r="A57" s="12" t="inlineStr">
        <s:is>
          <s:t>POST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</s:row>
    <s:row r="58" ht="26" customHeight="1">
      <s:c r="A58" s="12" t="inlineStr">
        <s:is>
          <s:t>POST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</s:row>
    <s:row r="59" ht="26" customHeight="1">
      <s:c r="A59" s="12" t="inlineStr">
        <s:is>
          <s:t>POST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</s:row>
    <s:row r="60" ht="26" customHeight="1">
      <s:c r="A60" s="12" t="inlineStr">
        <s:is>
          <s:t>POST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</s:row>
    <s:row r="61" ht="26" customHeight="1">
      <s:c r="A61" s="12" t="inlineStr">
        <s:is>
          <s:t>POST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</s:row>
    <s:row r="62" ht="26" customHeight="1">
      <s:c r="A62" s="12" t="inlineStr">
        <s:is>
          <s:t>POST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</s:row>
    <s:row r="63" ht="26" customHeight="1">
      <s:c r="A63" s="12" t="inlineStr">
        <s:is>
          <s:t>POST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</s:row>
    <s:row r="64" ht="26" customHeight="1">
      <s:c r="A64" s="12" t="inlineStr">
        <s:is>
          <s:t>POST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</s:row>
    <s:row r="65" ht="26" customHeight="1">
      <s:c r="A65" s="12" t="inlineStr">
        <s:is>
          <s:t>POST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</s:row>
    <s:row r="66" ht="26" customHeight="1">
      <s:c r="A66" s="12" t="inlineStr">
        <s:is>
          <s:t>POST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</s:row>
    <s:row r="67" ht="26" customHeight="1">
      <s:c r="A67" s="12" t="inlineStr">
        <s:is>
          <s:t>POST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</s:row>
    <s:row r="68" ht="26" customHeight="1">
      <s:c r="A68" s="12" t="inlineStr">
        <s:is>
          <s:t>POST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</s:row>
    <s:row r="69" ht="26" customHeight="1">
      <s:c r="A69" s="12" t="inlineStr">
        <s:is>
          <s:t>POST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</s:row>
    <s:row r="70" ht="26" customHeight="1">
      <s:c r="A70" s="12" t="inlineStr">
        <s:is>
          <s:t>POST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</s:row>
    <s:row r="71" ht="26" customHeight="1">
      <s:c r="A71" s="12" t="inlineStr">
        <s:is>
          <s:t>POST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</s:row>
    <s:row r="72" ht="26" customHeight="1">
      <s:c r="A72" s="12" t="inlineStr">
        <s:is>
          <s:t>POST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</s:row>
    <s:row r="73" ht="26" customHeight="1">
      <s:c r="A73" s="12" t="inlineStr">
        <s:is>
          <s:t>POST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</s:row>
    <s:row r="74" ht="26" customHeight="1">
      <s:c r="A74" s="12" t="inlineStr">
        <s:is>
          <s:t>POST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</s:row>
    <s:row r="75" ht="26" customHeight="1">
      <s:c r="A75" s="12" t="inlineStr">
        <s:is>
          <s:t>POST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</s:row>
    <s:row r="76" ht="26" customHeight="1">
      <s:c r="A76" s="12" t="inlineStr">
        <s:is>
          <s:t>POST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</s:row>
    <s:row r="77" ht="26" customHeight="1">
      <s:c r="A77" s="12" t="inlineStr">
        <s:is>
          <s:t>POST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</s:row>
    <s:row r="78" ht="26" customHeight="1">
      <s:c r="A78" s="12" t="inlineStr">
        <s:is>
          <s:t>POST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</s:row>
    <s:row r="79" ht="26" customHeight="1">
      <s:c r="A79" s="12" t="inlineStr">
        <s:is>
          <s:t>POST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</s:row>
    <s:row r="80" ht="26" customHeight="1">
      <s:c r="A80" s="12" t="inlineStr">
        <s:is>
          <s:t>POST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</s:row>
    <s:row r="81" ht="26" customHeight="1">
      <s:c r="A81" s="12" t="inlineStr">
        <s:is>
          <s:t>POST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</s:row>
    <s:row r="82" ht="26" customHeight="1">
      <s:c r="A82" s="12" t="inlineStr">
        <s:is>
          <s:t>POST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</s:row>
    <s:row r="83" ht="26" customHeight="1">
      <s:c r="A83" s="12" t="inlineStr">
        <s:is>
          <s:t>POST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</s:row>
    <s:row r="84" ht="26" customHeight="1">
      <s:c r="A84" s="12" t="inlineStr">
        <s:is>
          <s:t>POST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</s:row>
    <s:row r="85" ht="26" customHeight="1">
      <s:c r="A85" s="12" t="inlineStr">
        <s:is>
          <s:t>POST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</s:row>
    <s:row r="86" ht="26" customHeight="1">
      <s:c r="A86" s="12" t="inlineStr">
        <s:is>
          <s:t>POST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</s:row>
    <s:row r="87" ht="26" customHeight="1">
      <s:c r="A87" s="12" t="inlineStr">
        <s:is>
          <s:t>POST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</s:row>
    <s:row r="88" ht="26" customHeight="1">
      <s:c r="A88" s="12" t="inlineStr">
        <s:is>
          <s:t>POST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</s:row>
    <s:row r="89" ht="26" customHeight="1">
      <s:c r="A89" s="12" t="inlineStr">
        <s:is>
          <s:t>POST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</s:row>
    <s:row r="90" ht="26" customHeight="1">
      <s:c r="A90" s="12" t="inlineStr">
        <s:is>
          <s:t>POST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</s:row>
    <s:row r="91" ht="26" customHeight="1">
      <s:c r="A91" s="12" t="inlineStr">
        <s:is>
          <s:t>POST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</s:row>
    <s:row r="92" ht="26" customHeight="1">
      <s:c r="A92" s="12" t="inlineStr">
        <s:is>
          <s:t>POST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</s:row>
    <s:row r="93" ht="26" customHeight="1">
      <s:c r="A93" s="12" t="inlineStr">
        <s:is>
          <s:t>POST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</s:row>
    <s:row r="94" ht="26" customHeight="1">
      <s:c r="A94" s="12" t="inlineStr">
        <s:is>
          <s:t>POST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</s:row>
    <s:row r="95" ht="26" customHeight="1">
      <s:c r="A95" s="12" t="inlineStr">
        <s:is>
          <s:t>POST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</s:row>
    <s:row r="96" ht="26" customHeight="1">
      <s:c r="A96" s="12" t="inlineStr">
        <s:is>
          <s:t>POST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</s:row>
    <s:row r="97" ht="26" customHeight="1">
      <s:c r="A97" s="12" t="inlineStr">
        <s:is>
          <s:t>POST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</s:row>
    <s:row r="98" ht="26" customHeight="1">
      <s:c r="A98" s="12" t="inlineStr">
        <s:is>
          <s:t>POST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</s:row>
    <s:row r="99" ht="26" customHeight="1">
      <s:c r="A99" s="12" t="inlineStr">
        <s:is>
          <s:t>POST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</s:row>
    <s:row r="100" ht="26" customHeight="1">
      <s:c r="A100" s="12" t="inlineStr">
        <s:is>
          <s:t>POST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</s:row>
    <s:row r="101" ht="26" customHeight="1">
      <s:c r="A101" s="12" t="inlineStr">
        <s:is>
          <s:t>POST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</s:row>
    <s:row r="102" ht="26" customHeight="1">
      <s:c r="A102" s="12" t="inlineStr">
        <s:is>
          <s:t>POST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</s:row>
    <s:row r="103" ht="26" customHeight="1">
      <s:c r="A103" s="12" t="inlineStr">
        <s:is>
          <s:t>POST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</s:row>
    <s:row r="104" ht="26" customHeight="1">
      <s:c r="A104" s="12" t="inlineStr">
        <s:is>
          <s:t>POST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</s:row>
    <s:row r="105" ht="26" customHeight="1">
      <s:c r="A105" s="12" t="inlineStr">
        <s:is>
          <s:t>POST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</s:row>
    <s:row r="106" ht="26" customHeight="1">
      <s:c r="A106" s="12" t="inlineStr">
        <s:is>
          <s:t>POST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</s:row>
    <s:row r="107" ht="26" customHeight="1">
      <s:c r="A107" s="12" t="inlineStr">
        <s:is>
          <s:t>POST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</s:row>
    <s:row r="108" ht="26" customHeight="1">
      <s:c r="A108" s="12" t="inlineStr">
        <s:is>
          <s:t>POST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</s:row>
    <s:row r="109" ht="26" customHeight="1">
      <s:c r="A109" s="12" t="inlineStr">
        <s:is>
          <s:t>POST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</s:row>
    <s:row r="110" ht="26" customHeight="1">
      <s:c r="A110" s="12" t="inlineStr">
        <s:is>
          <s:t>POST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</s:row>
    <s:row r="111" ht="26" customHeight="1">
      <s:c r="A111" s="12" t="inlineStr">
        <s:is>
          <s:t>POST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</s:row>
    <s:row r="112" ht="26" customHeight="1">
      <s:c r="A112" s="12" t="inlineStr">
        <s:is>
          <s:t>POST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</s:row>
    <s:row r="113" ht="26" customHeight="1">
      <s:c r="A113" s="12" t="inlineStr">
        <s:is>
          <s:t>POST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</s:row>
    <s:row r="114" ht="26" customHeight="1">
      <s:c r="A114" s="12" t="inlineStr">
        <s:is>
          <s:t>POST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</s:row>
    <s:row r="115" ht="26" customHeight="1">
      <s:c r="A115" s="12" t="inlineStr">
        <s:is>
          <s:t>POST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</s:row>
    <s:row r="116" ht="26" customHeight="1">
      <s:c r="A116" s="12" t="inlineStr">
        <s:is>
          <s:t>POST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</s:row>
    <s:row r="117" ht="26" customHeight="1">
      <s:c r="A117" s="12" t="inlineStr">
        <s:is>
          <s:t>POST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</s:row>
    <s:row r="118" ht="26" customHeight="1">
      <s:c r="A118" s="12" t="inlineStr">
        <s:is>
          <s:t>POST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</s:row>
    <s:row r="119" ht="26" customHeight="1">
      <s:c r="A119" s="12" t="inlineStr">
        <s:is>
          <s:t>POST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</s:row>
    <s:row r="120" ht="26" customHeight="1">
      <s:c r="A120" s="12" t="inlineStr">
        <s:is>
          <s:t>POST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</s:row>
    <s:row r="121" ht="26" customHeight="1">
      <s:c r="A121" s="12" t="inlineStr">
        <s:is>
          <s:t>POST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</s:row>
    <s:row r="122" ht="26" customHeight="1">
      <s:c r="A122" s="12" t="inlineStr">
        <s:is>
          <s:t>POST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</s:row>
    <s:row r="123" ht="26" customHeight="1">
      <s:c r="A123" s="12" t="inlineStr">
        <s:is>
          <s:t>POST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</s:row>
    <s:row r="124" ht="26" customHeight="1">
      <s:c r="A124" s="12" t="inlineStr">
        <s:is>
          <s:t>POST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</s:row>
    <s:row r="125" ht="26" customHeight="1">
      <s:c r="A125" s="12" t="inlineStr">
        <s:is>
          <s:t>POST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</s:row>
    <s:row r="126" ht="26" customHeight="1">
      <s:c r="A126" s="12" t="inlineStr">
        <s:is>
          <s:t>POST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</s:row>
    <s:row r="127" ht="26" customHeight="1">
      <s:c r="A127" s="12" t="inlineStr">
        <s:is>
          <s:t>POST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</s:row>
    <s:row r="128" ht="26" customHeight="1">
      <s:c r="A128" s="12" t="inlineStr">
        <s:is>
          <s:t>POST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</s:row>
    <s:row r="129" ht="26" customHeight="1">
      <s:c r="A129" s="12" t="inlineStr">
        <s:is>
          <s:t>POST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</s:row>
    <s:row r="130" ht="26" customHeight="1">
      <s:c r="A130" s="12" t="inlineStr">
        <s:is>
          <s:t>POST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</s:row>
    <s:row r="131" ht="26" customHeight="1">
      <s:c r="A131" s="12" t="inlineStr">
        <s:is>
          <s:t>POST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</s:row>
    <s:row r="132" ht="26" customHeight="1">
      <s:c r="A132" s="12" t="inlineStr">
        <s:is>
          <s:t>POST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</s:row>
    <s:row r="133" ht="26" customHeight="1">
      <s:c r="A133" s="12" t="inlineStr">
        <s:is>
          <s:t>POST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</s:row>
    <s:row r="134" ht="26" customHeight="1">
      <s:c r="A134" s="12" t="inlineStr">
        <s:is>
          <s:t>POST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</s:row>
    <s:row r="135" ht="26" customHeight="1">
      <s:c r="A135" s="12" t="inlineStr">
        <s:is>
          <s:t>POST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</s:row>
    <s:row r="136" ht="26" customHeight="1">
      <s:c r="A136" s="12" t="inlineStr">
        <s:is>
          <s:t>POST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</s:row>
    <s:row r="137" ht="26" customHeight="1">
      <s:c r="A137" s="12" t="inlineStr">
        <s:is>
          <s:t>POST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</s:row>
    <s:row r="138" ht="26" customHeight="1">
      <s:c r="A138" s="12" t="inlineStr">
        <s:is>
          <s:t>POST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</s:row>
    <s:row r="139" ht="26" customHeight="1">
      <s:c r="A139" s="12" t="inlineStr">
        <s:is>
          <s:t>POST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</s:row>
    <s:row r="140" ht="26" customHeight="1">
      <s:c r="A140" s="12" t="inlineStr">
        <s:is>
          <s:t>POST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</s:row>
    <s:row r="141" ht="26" customHeight="1">
      <s:c r="A141" s="12" t="inlineStr">
        <s:is>
          <s:t>POST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</s:row>
    <s:row r="142" ht="26" customHeight="1">
      <s:c r="A142" s="12" t="inlineStr">
        <s:is>
          <s:t>POST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</s:row>
    <s:row r="143" ht="26" customHeight="1">
      <s:c r="A143" s="12" t="inlineStr">
        <s:is>
          <s:t>POST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</s:row>
    <s:row r="144" ht="26" customHeight="1">
      <s:c r="A144" s="12" t="inlineStr">
        <s:is>
          <s:t>POST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</s:row>
    <s:row r="145" ht="26" customHeight="1">
      <s:c r="A145" s="12" t="inlineStr">
        <s:is>
          <s:t>POST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</s:row>
    <s:row r="146" ht="26" customHeight="1">
      <s:c r="A146" s="12" t="inlineStr">
        <s:is>
          <s:t>POST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</s:row>
    <s:row r="147" ht="26" customHeight="1">
      <s:c r="A147" s="12" t="inlineStr">
        <s:is>
          <s:t>POST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</s:row>
    <s:row r="148" ht="26" customHeight="1">
      <s:c r="A148" s="12" t="inlineStr">
        <s:is>
          <s:t>POST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</s:row>
    <s:row r="149" ht="26" customHeight="1">
      <s:c r="A149" s="12" t="inlineStr">
        <s:is>
          <s:t>POST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</s:row>
    <s:row r="150" ht="26" customHeight="1">
      <s:c r="A150" s="12" t="inlineStr">
        <s:is>
          <s:t>POST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</s:row>
    <s:row r="151" ht="26" customHeight="1">
      <s:c r="A151" s="12" t="inlineStr">
        <s:is>
          <s:t>POST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</s:row>
    <s:row r="152" ht="26" customHeight="1">
      <s:c r="A152" s="12" t="inlineStr">
        <s:is>
          <s:t>POST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</s:row>
    <s:row r="153" ht="26" customHeight="1">
      <s:c r="A153" s="12" t="inlineStr">
        <s:is>
          <s:t>POST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</s:row>
    <s:row r="154" ht="26" customHeight="1">
      <s:c r="A154" s="12" t="inlineStr">
        <s:is>
          <s:t>POST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</s:row>
    <s:row r="155" ht="26" customHeight="1">
      <s:c r="A155" s="12" t="inlineStr">
        <s:is>
          <s:t>POST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</s:row>
    <s:row r="156" ht="26" customHeight="1">
      <s:c r="A156" s="12" t="inlineStr">
        <s:is>
          <s:t>POST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</s:row>
    <s:row r="157" ht="26" customHeight="1">
      <s:c r="A157" s="12" t="inlineStr">
        <s:is>
          <s:t>POST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</s:row>
    <s:row r="158" ht="26" customHeight="1">
      <s:c r="A158" s="12" t="inlineStr">
        <s:is>
          <s:t>POST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</s:row>
    <s:row r="159" ht="26" customHeight="1">
      <s:c r="A159" s="12" t="inlineStr">
        <s:is>
          <s:t>POST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</s:row>
    <s:row r="160" ht="26" customHeight="1">
      <s:c r="A160" s="12" t="inlineStr">
        <s:is>
          <s:t>POST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</s:row>
    <s:row r="161" ht="26" customHeight="1">
      <s:c r="A161" s="12" t="inlineStr">
        <s:is>
          <s:t>POST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</s:row>
    <s:row r="162" ht="26" customHeight="1">
      <s:c r="A162" s="12" t="inlineStr">
        <s:is>
          <s:t>POST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</s:row>
    <s:row r="163" ht="26" customHeight="1">
      <s:c r="A163" s="12" t="inlineStr">
        <s:is>
          <s:t>POST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</s:row>
    <s:row r="164" ht="26" customHeight="1">
      <s:c r="A164" s="12" t="inlineStr">
        <s:is>
          <s:t>POST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</s:row>
    <s:row r="165" ht="26" customHeight="1">
      <s:c r="A165" s="12" t="inlineStr">
        <s:is>
          <s:t>POST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</s:row>
    <s:row r="166" ht="26" customHeight="1">
      <s:c r="A166" s="12" t="inlineStr">
        <s:is>
          <s:t>POST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</s:row>
    <s:row r="167" ht="26" customHeight="1">
      <s:c r="A167" s="12" t="inlineStr">
        <s:is>
          <s:t>POST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</s:row>
    <s:row r="168" ht="26" customHeight="1">
      <s:c r="A168" s="12" t="inlineStr">
        <s:is>
          <s:t>POST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</s:row>
    <s:row r="169" ht="26" customHeight="1">
      <s:c r="A169" s="12" t="inlineStr">
        <s:is>
          <s:t>POST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</s:row>
    <s:row r="170" ht="26" customHeight="1">
      <s:c r="A170" s="12" t="inlineStr">
        <s:is>
          <s:t>POST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</s:row>
    <s:row r="171" ht="26" customHeight="1">
      <s:c r="A171" s="12" t="inlineStr">
        <s:is>
          <s:t>POST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</s:row>
    <s:row r="172" ht="26" customHeight="1">
      <s:c r="A172" s="12" t="inlineStr">
        <s:is>
          <s:t>POST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</s:row>
    <s:row r="173" ht="26" customHeight="1">
      <s:c r="A173" s="12" t="inlineStr">
        <s:is>
          <s:t>POST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</s:row>
    <s:row r="174" ht="26" customHeight="1">
      <s:c r="A174" s="12" t="inlineStr">
        <s:is>
          <s:t>POST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</s:row>
    <s:row r="175" ht="26" customHeight="1">
      <s:c r="A175" s="12" t="inlineStr">
        <s:is>
          <s:t>POST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</s:row>
    <s:row r="176" ht="26" customHeight="1">
      <s:c r="A176" s="12" t="inlineStr">
        <s:is>
          <s:t>POST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</s:row>
    <s:row r="177" ht="26" customHeight="1">
      <s:c r="A177" s="12" t="inlineStr">
        <s:is>
          <s:t>POST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</s:row>
    <s:row r="178" ht="26" customHeight="1">
      <s:c r="A178" s="12" t="inlineStr">
        <s:is>
          <s:t>POST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</s:row>
    <s:row r="179" ht="26" customHeight="1">
      <s:c r="A179" s="12" t="inlineStr">
        <s:is>
          <s:t>POST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</s:row>
    <s:row r="180" ht="26" customHeight="1">
      <s:c r="A180" s="12" t="inlineStr">
        <s:is>
          <s:t>POST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</s:row>
    <s:row r="181" ht="26" customHeight="1">
      <s:c r="A181" s="12" t="inlineStr">
        <s:is>
          <s:t>POST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</s:row>
    <s:row r="182" ht="26" customHeight="1">
      <s:c r="A182" s="12" t="inlineStr">
        <s:is>
          <s:t>POST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</s:row>
    <s:row r="183" ht="26" customHeight="1">
      <s:c r="A183" s="12" t="inlineStr">
        <s:is>
          <s:t>POST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</s:row>
    <s:row r="184" ht="26" customHeight="1">
      <s:c r="A184" s="12" t="inlineStr">
        <s:is>
          <s:t>POST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</s:row>
    <s:row r="185" ht="26" customHeight="1">
      <s:c r="A185" s="12" t="inlineStr">
        <s:is>
          <s:t>POST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</s:row>
    <s:row r="186" ht="26" customHeight="1">
      <s:c r="A186" s="12" t="inlineStr">
        <s:is>
          <s:t>POST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</s:row>
    <s:row r="187" ht="26" customHeight="1">
      <s:c r="A187" s="12" t="inlineStr">
        <s:is>
          <s:t>POST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</s:row>
    <s:row r="188" ht="26" customHeight="1">
      <s:c r="A188" s="12" t="inlineStr">
        <s:is>
          <s:t>POST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</s:row>
    <s:row r="189" ht="26" customHeight="1">
      <s:c r="A189" s="12" t="inlineStr">
        <s:is>
          <s:t>POST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</s:row>
    <s:row r="190" ht="26" customHeight="1">
      <s:c r="A190" s="12" t="inlineStr">
        <s:is>
          <s:t>POST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</s:row>
    <s:row r="191" ht="26" customHeight="1">
      <s:c r="A191" s="12" t="inlineStr">
        <s:is>
          <s:t>POST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</s:row>
    <s:row r="192" ht="26" customHeight="1">
      <s:c r="A192" s="12" t="inlineStr">
        <s:is>
          <s:t>POST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</s:row>
    <s:row r="193" ht="26" customHeight="1">
      <s:c r="A193" s="12" t="inlineStr">
        <s:is>
          <s:t>POST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</s:row>
    <s:row r="194" ht="26" customHeight="1">
      <s:c r="A194" s="12" t="inlineStr">
        <s:is>
          <s:t>POST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</s:row>
    <s:row r="195" ht="26" customHeight="1">
      <s:c r="A195" s="12" t="inlineStr">
        <s:is>
          <s:t>POST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</s:row>
    <s:row r="196" ht="26" customHeight="1">
      <s:c r="A196" s="12" t="inlineStr">
        <s:is>
          <s:t>POST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</s:row>
    <s:row r="197" ht="26" customHeight="1">
      <s:c r="A197" s="12" t="inlineStr">
        <s:is>
          <s:t>POST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</s:row>
    <s:row r="198" ht="26" customHeight="1">
      <s:c r="A198" s="12" t="inlineStr">
        <s:is>
          <s:t>POST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</s:row>
    <s:row r="199" ht="26" customHeight="1">
      <s:c r="A199" s="12" t="inlineStr">
        <s:is>
          <s:t>POST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</s:row>
    <s:row r="200" ht="26" customHeight="1">
      <s:c r="A200" s="12" t="inlineStr">
        <s:is>
          <s:t>POST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</s:row>
    <s:row r="201" ht="26" customHeight="1">
      <s:c r="A201" s="12" t="inlineStr">
        <s:is>
          <s:t>POST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</s:row>
    <s:row r="202" ht="26" customHeight="1">
      <s:c r="A202" s="12" t="inlineStr">
        <s:is>
          <s:t>POST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</s:row>
    <s:row r="203" ht="26" customHeight="1">
      <s:c r="A203" s="12" t="inlineStr">
        <s:is>
          <s:t>POST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</s:row>
    <s:row r="204" ht="26" customHeight="1">
      <s:c r="A204" s="12" t="inlineStr">
        <s:is>
          <s:t>POST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</s:row>
    <s:row r="205" ht="26" customHeight="1">
      <s:c r="A205" s="12" t="inlineStr">
        <s:is>
          <s:t>POST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</s:row>
    <s:row r="206" ht="26" customHeight="1">
      <s:c r="A206" s="12" t="inlineStr">
        <s:is>
          <s:t>POST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</s:row>
    <s:row r="207" ht="26" customHeight="1">
      <s:c r="A207" s="12" t="inlineStr">
        <s:is>
          <s:t>POST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</s:row>
    <s:row r="208" ht="26" customHeight="1">
      <s:c r="A208" s="12" t="inlineStr">
        <s:is>
          <s:t>POST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</s:row>
    <s:row r="209" ht="26" customHeight="1">
      <s:c r="A209" s="12" t="inlineStr">
        <s:is>
          <s:t>POST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Y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Kontrollera värde och enhet." type="date" operator="between">
      <s:formula1>1</s:formula1>
      <s:formula2>2958465</s:formula2>
    </s:dataValidation>
    <s:dataValidation sqref="F9:F209" showDropDown="0" showInputMessage="0" showErrorMessage="1" allowBlank="1" error="Kontrollera värde och enhet." type="time" operator="between">
      <s:formula1>0</s:formula1>
      <s:formula2>0.99999999</s:formula2>
    </s:dataValidation>
    <s:dataValidation sqref="G9:G209" showDropDown="0" showInputMessage="0" showErrorMessage="1" allowBlank="1" error="Kontrollera värde och enhet." type="date" operator="between">
      <s:formula1>1</s:formula1>
      <s:formula2>2958465</s:formula2>
    </s:dataValidation>
    <s:dataValidation sqref="H9:H209" showDropDown="0" showInputMessage="0" showErrorMessage="1" allowBlank="1" error="Kontrollera värde och enhet." type="time" operator="between">
      <s:formula1>0</s:formula1>
      <s:formula2>0.99999999</s:formula2>
    </s:dataValidation>
    <s:dataValidation sqref="O9:O209" showDropDown="0" showInputMessage="0" showErrorMessage="1" allowBlank="1" errorTitle="Kontrollera värde och enhet." error="Ange ett tal som är minst noll." type="decimal" operator="greaterThanOrEqual">
      <s:formula1>0</s:formula1>
    </s:dataValidation>
    <s:dataValidation sqref="Q9:Q209" showDropDown="0" showInputMessage="0" showErrorMessage="1" allowBlank="1" errorTitle="Kontrollera värde och enhet." error="Ange ett tal som är minst noll." type="decimal" operator="greaterThanOrEqual">
      <s:formula1>0</s:formula1>
    </s:dataValidation>
    <s:dataValidation sqref="A9:A209" showDropDown="0" showInputMessage="1" showErrorMessage="1" allowBlank="1" promptTitle="Välj eller skriv" prompt="Kontrollera värde och enhet." type="list">
      <s:formula1>=FI_sv_status</s:formula1>
    </s:dataValidation>
    <s:dataValidation sqref="I9:I209" showDropDown="0" showInputMessage="1" showErrorMessage="1" allowBlank="1" promptTitle="Välj eller skriv" prompt="Kontrollera värde och enhet." type="list">
      <s:formula1>=FI_sv_use_type</s:formula1>
    </s:dataValidation>
    <s:dataValidation sqref="R9:R209" showDropDown="0" showInputMessage="1" showErrorMessage="1" allowBlank="1" promptTitle="Välj eller skriv" prompt="Kontrollera värde och enhet." type="list">
      <s:formula1>=FI_sv_extent_unit</s:formula1>
    </s:dataValidation>
    <s:dataValidation sqref="P9:P209" showDropDown="0" showInputMessage="1" showErrorMessage="1" allowBlank="1" promptTitle="Välj eller skriv" prompt="Kontrollera värde och enhet." type="list">
      <s:formula1>=FI_sv_dose_unit</s:formula1>
    </s:dataValidation>
    <s:dataValidation sqref="M9:M209" showDropDown="0" showInputMessage="1" showErrorMessage="0" allowBlank="1" promptTitle="Välj eller skriv" prompt="Kontrollera värde och enhet." type="list">
      <s:formula1>=FI_sv_product</s:formula1>
    </s:dataValidation>
    <s:dataValidation sqref="J9:J209" showDropDown="0" showInputMessage="1" showErrorMessage="0" allowBlank="1" promptTitle="Välj eller skriv" prompt="Kontrollera värde och enhet." type="list">
      <s:formula1>=FI_sv_field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6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FI | Sammanställning</s:t>
        </s:is>
      </s:c>
    </s:row>
    <s:row r="3" ht="36" customHeight="1">
      <s:c r="A3" s="2" t="inlineStr">
        <s:is>
          <s:t>Summor per preparat / skifte och separata enheter, inte unik markareal. Tomma nycklar och EXEMPEL utesluts.</s:t>
        </s:is>
      </s:c>
    </s:row>
    <s:row r="4" ht="30" customHeight="1">
      <s:c r="A4" s="2" t="inlineStr">
        <s:is>
          <s:t>En rad per preparat och behandling. Ange exakt plats och enheter. EXEMPEL utesluts. Utöka alla formler vid fler än 200 poster.</s:t>
        </s:is>
      </s:c>
    </s:row>
    <s:row r="5" ht="30" customHeight="1">
      <s:c r="A5" s="2" t="inlineStr">
        <s:is>
          <s:t>Språkblad är alternativ. Använd ett språk per datamängd.</s:t>
        </s:is>
      </s:c>
    </s:row>
    <s:row r="6" ht="22" customHeight="1">
      <s:c r="A6" s="2" t="inlineStr">
        <s:is>
          <s:t>Ofullständiga poster = Behandlad areal / mängd / Enhet för areal / mängd</s:t>
        </s:is>
      </s:c>
    </s:row>
    <s:row r="7">
      <s:c r="A7" s="17" t="inlineStr">
        <s:is>
          <s:t>Per preparat</s:t>
        </s:is>
      </s:c>
      <s:c r="G7" s="17" t="inlineStr">
        <s:is>
          <s:t>Per skifte</s:t>
        </s:is>
      </s:c>
    </s:row>
    <s:row r="8" ht="34" customHeight="1">
      <s:c r="A8" s="3" t="inlineStr">
        <s:is>
          <s:t>Preparatets fullständiga namn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Ofullständiga poster</s:t>
        </s:is>
      </s:c>
      <s:c r="F8" s="3" t="inlineStr"/>
      <s:c r="G8" s="3" t="inlineStr">
        <s:is>
          <s:t>Skiftesbeteckning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Ofullständiga poster</s:t>
        </s:is>
      </s:c>
    </s:row>
    <s:row r="9" ht="25" customHeight="1">
      <s:c r="A9" s="18" t="str">
        <s:f>IF(AND('Poster SV'!A9="POST",'Poster SV'!M9&lt;&gt;""),IF(SUMPRODUCT(--('Poster SV'!$M$9:M9='Poster SV'!M9),--('Poster SV'!$A$9:A9="POST"))=1,'Poster SV'!M9,""),"")</s:f>
        <s:v/>
      </s:c>
      <s:c r="B9" s="19" t="str">
        <s:f>IF($A9="","",SUMPRODUCT(--('Poster SV'!$M$9:$M$209=$A9),--('Poster SV'!$A$9:$A$209="POST"),--('Poster SV'!$R$9:$R$209="ha"),'Poster SV'!$Q$9:$Q$209))</s:f>
        <s:v/>
      </s:c>
      <s:c r="C9" s="19" t="str">
        <s:f>IF($A9="","",SUMPRODUCT(--('Poster SV'!$M$9:$M$209=$A9),--('Poster SV'!$A$9:$A$209="POST"),--('Poster SV'!$R$9:$R$209="acre"),'Poster SV'!$Q$9:$Q$209))</s:f>
        <s:v/>
      </s:c>
      <s:c r="D9" s="19" t="str">
        <s:f>IF($A9="","",SUMPRODUCT(--('Poster SV'!$M$9:$M$209=$A9),--('Poster SV'!$A$9:$A$209="POST"),--('Poster SV'!$R$9:$R$209="m²"),'Poster SV'!$Q$9:$Q$209))</s:f>
        <s:v/>
      </s:c>
      <s:c r="E9" s="20" t="str">
        <s:f>IF($A9="","",SUMPRODUCT(--('Poster SV'!$M$9:$M$209=$A9),--('Poster SV'!$A$9:$A$209="POST"),--('Poster SV'!$Q$9:$Q$209=""))+SUMPRODUCT(--('Poster SV'!$M$9:$M$209=$A9),--('Poster SV'!$A$9:$A$209="POST"),--('Poster SV'!$Q$9:$Q$209&lt;&gt;""),--('Poster SV'!$R$9:$R$209="")))</s:f>
        <s:v/>
      </s:c>
      <s:c r="F9" s="21" t="n"/>
      <s:c r="G9" s="18" t="str">
        <s:f>IF(AND('Poster SV'!A9="POST",'Poster SV'!J9&lt;&gt;""),IF(SUMPRODUCT(--('Poster SV'!$J$9:J9='Poster SV'!J9),--('Poster SV'!$A$9:A9="POST"))=1,'Poster SV'!J9,""),"")</s:f>
        <s:v/>
      </s:c>
      <s:c r="H9" s="19" t="str">
        <s:f>IF($G9="","",SUMPRODUCT(--('Poster SV'!$J$9:$J$209=$G9),--('Poster SV'!$A$9:$A$209="POST"),--('Poster SV'!$R$9:$R$209="ha"),'Poster SV'!$Q$9:$Q$209))</s:f>
        <s:v/>
      </s:c>
      <s:c r="I9" s="19" t="str">
        <s:f>IF($G9="","",SUMPRODUCT(--('Poster SV'!$J$9:$J$209=$G9),--('Poster SV'!$A$9:$A$209="POST"),--('Poster SV'!$R$9:$R$209="acre"),'Poster SV'!$Q$9:$Q$209))</s:f>
        <s:v/>
      </s:c>
      <s:c r="J9" s="19" t="str">
        <s:f>IF($G9="","",SUMPRODUCT(--('Poster SV'!$J$9:$J$209=$G9),--('Poster SV'!$A$9:$A$209="POST"),--('Poster SV'!$R$9:$R$209="m²"),'Poster SV'!$Q$9:$Q$209))</s:f>
        <s:v/>
      </s:c>
      <s:c r="K9" s="20" t="str">
        <s:f>IF($G9="","",SUMPRODUCT(--('Poster SV'!$J$9:$J$209=$G9),--('Poster SV'!$A$9:$A$209="POST"),--('Poster SV'!$Q$9:$Q$209=""))+SUMPRODUCT(--('Poster SV'!$J$9:$J$209=$G9),--('Poster SV'!$A$9:$A$209="POST"),--('Poster SV'!$Q$9:$Q$209&lt;&gt;""),--('Poster SV'!$R$9:$R$209="")))</s:f>
        <s:v/>
      </s:c>
    </s:row>
    <s:row r="10" ht="25" customHeight="1">
      <s:c r="A10" s="18" t="str">
        <s:f>IF(AND('Poster SV'!A10="POST",'Poster SV'!M10&lt;&gt;""),IF(SUMPRODUCT(--('Poster SV'!$M$9:M10='Poster SV'!M10),--('Poster SV'!$A$9:A10="POST"))=1,'Poster SV'!M10,""),"")</s:f>
        <s:v/>
      </s:c>
      <s:c r="B10" s="19" t="str">
        <s:f>IF($A10="","",SUMPRODUCT(--('Poster SV'!$M$9:$M$209=$A10),--('Poster SV'!$A$9:$A$209="POST"),--('Poster SV'!$R$9:$R$209="ha"),'Poster SV'!$Q$9:$Q$209))</s:f>
        <s:v/>
      </s:c>
      <s:c r="C10" s="19" t="str">
        <s:f>IF($A10="","",SUMPRODUCT(--('Poster SV'!$M$9:$M$209=$A10),--('Poster SV'!$A$9:$A$209="POST"),--('Poster SV'!$R$9:$R$209="acre"),'Poster SV'!$Q$9:$Q$209))</s:f>
        <s:v/>
      </s:c>
      <s:c r="D10" s="19" t="str">
        <s:f>IF($A10="","",SUMPRODUCT(--('Poster SV'!$M$9:$M$209=$A10),--('Poster SV'!$A$9:$A$209="POST"),--('Poster SV'!$R$9:$R$209="m²"),'Poster SV'!$Q$9:$Q$209))</s:f>
        <s:v/>
      </s:c>
      <s:c r="E10" s="20" t="str">
        <s:f>IF($A10="","",SUMPRODUCT(--('Poster SV'!$M$9:$M$209=$A10),--('Poster SV'!$A$9:$A$209="POST"),--('Poster SV'!$Q$9:$Q$209=""))+SUMPRODUCT(--('Poster SV'!$M$9:$M$209=$A10),--('Poster SV'!$A$9:$A$209="POST"),--('Poster SV'!$Q$9:$Q$209&lt;&gt;""),--('Poster SV'!$R$9:$R$209="")))</s:f>
        <s:v/>
      </s:c>
      <s:c r="F10" s="21" t="n"/>
      <s:c r="G10" s="18" t="str">
        <s:f>IF(AND('Poster SV'!A10="POST",'Poster SV'!J10&lt;&gt;""),IF(SUMPRODUCT(--('Poster SV'!$J$9:J10='Poster SV'!J10),--('Poster SV'!$A$9:A10="POST"))=1,'Poster SV'!J10,""),"")</s:f>
        <s:v/>
      </s:c>
      <s:c r="H10" s="19" t="str">
        <s:f>IF($G10="","",SUMPRODUCT(--('Poster SV'!$J$9:$J$209=$G10),--('Poster SV'!$A$9:$A$209="POST"),--('Poster SV'!$R$9:$R$209="ha"),'Poster SV'!$Q$9:$Q$209))</s:f>
        <s:v/>
      </s:c>
      <s:c r="I10" s="19" t="str">
        <s:f>IF($G10="","",SUMPRODUCT(--('Poster SV'!$J$9:$J$209=$G10),--('Poster SV'!$A$9:$A$209="POST"),--('Poster SV'!$R$9:$R$209="acre"),'Poster SV'!$Q$9:$Q$209))</s:f>
        <s:v/>
      </s:c>
      <s:c r="J10" s="19" t="str">
        <s:f>IF($G10="","",SUMPRODUCT(--('Poster SV'!$J$9:$J$209=$G10),--('Poster SV'!$A$9:$A$209="POST"),--('Poster SV'!$R$9:$R$209="m²"),'Poster SV'!$Q$9:$Q$209))</s:f>
        <s:v/>
      </s:c>
      <s:c r="K10" s="20" t="str">
        <s:f>IF($G10="","",SUMPRODUCT(--('Poster SV'!$J$9:$J$209=$G10),--('Poster SV'!$A$9:$A$209="POST"),--('Poster SV'!$Q$9:$Q$209=""))+SUMPRODUCT(--('Poster SV'!$J$9:$J$209=$G10),--('Poster SV'!$A$9:$A$209="POST"),--('Poster SV'!$Q$9:$Q$209&lt;&gt;""),--('Poster SV'!$R$9:$R$209="")))</s:f>
        <s:v/>
      </s:c>
    </s:row>
    <s:row r="11" ht="25" customHeight="1">
      <s:c r="A11" s="18" t="str">
        <s:f>IF(AND('Poster SV'!A11="POST",'Poster SV'!M11&lt;&gt;""),IF(SUMPRODUCT(--('Poster SV'!$M$9:M11='Poster SV'!M11),--('Poster SV'!$A$9:A11="POST"))=1,'Poster SV'!M11,""),"")</s:f>
        <s:v/>
      </s:c>
      <s:c r="B11" s="19" t="str">
        <s:f>IF($A11="","",SUMPRODUCT(--('Poster SV'!$M$9:$M$209=$A11),--('Poster SV'!$A$9:$A$209="POST"),--('Poster SV'!$R$9:$R$209="ha"),'Poster SV'!$Q$9:$Q$209))</s:f>
        <s:v/>
      </s:c>
      <s:c r="C11" s="19" t="str">
        <s:f>IF($A11="","",SUMPRODUCT(--('Poster SV'!$M$9:$M$209=$A11),--('Poster SV'!$A$9:$A$209="POST"),--('Poster SV'!$R$9:$R$209="acre"),'Poster SV'!$Q$9:$Q$209))</s:f>
        <s:v/>
      </s:c>
      <s:c r="D11" s="19" t="str">
        <s:f>IF($A11="","",SUMPRODUCT(--('Poster SV'!$M$9:$M$209=$A11),--('Poster SV'!$A$9:$A$209="POST"),--('Poster SV'!$R$9:$R$209="m²"),'Poster SV'!$Q$9:$Q$209))</s:f>
        <s:v/>
      </s:c>
      <s:c r="E11" s="20" t="str">
        <s:f>IF($A11="","",SUMPRODUCT(--('Poster SV'!$M$9:$M$209=$A11),--('Poster SV'!$A$9:$A$209="POST"),--('Poster SV'!$Q$9:$Q$209=""))+SUMPRODUCT(--('Poster SV'!$M$9:$M$209=$A11),--('Poster SV'!$A$9:$A$209="POST"),--('Poster SV'!$Q$9:$Q$209&lt;&gt;""),--('Poster SV'!$R$9:$R$209="")))</s:f>
        <s:v/>
      </s:c>
      <s:c r="F11" s="21" t="n"/>
      <s:c r="G11" s="18" t="str">
        <s:f>IF(AND('Poster SV'!A11="POST",'Poster SV'!J11&lt;&gt;""),IF(SUMPRODUCT(--('Poster SV'!$J$9:J11='Poster SV'!J11),--('Poster SV'!$A$9:A11="POST"))=1,'Poster SV'!J11,""),"")</s:f>
        <s:v/>
      </s:c>
      <s:c r="H11" s="19" t="str">
        <s:f>IF($G11="","",SUMPRODUCT(--('Poster SV'!$J$9:$J$209=$G11),--('Poster SV'!$A$9:$A$209="POST"),--('Poster SV'!$R$9:$R$209="ha"),'Poster SV'!$Q$9:$Q$209))</s:f>
        <s:v/>
      </s:c>
      <s:c r="I11" s="19" t="str">
        <s:f>IF($G11="","",SUMPRODUCT(--('Poster SV'!$J$9:$J$209=$G11),--('Poster SV'!$A$9:$A$209="POST"),--('Poster SV'!$R$9:$R$209="acre"),'Poster SV'!$Q$9:$Q$209))</s:f>
        <s:v/>
      </s:c>
      <s:c r="J11" s="19" t="str">
        <s:f>IF($G11="","",SUMPRODUCT(--('Poster SV'!$J$9:$J$209=$G11),--('Poster SV'!$A$9:$A$209="POST"),--('Poster SV'!$R$9:$R$209="m²"),'Poster SV'!$Q$9:$Q$209))</s:f>
        <s:v/>
      </s:c>
      <s:c r="K11" s="20" t="str">
        <s:f>IF($G11="","",SUMPRODUCT(--('Poster SV'!$J$9:$J$209=$G11),--('Poster SV'!$A$9:$A$209="POST"),--('Poster SV'!$Q$9:$Q$209=""))+SUMPRODUCT(--('Poster SV'!$J$9:$J$209=$G11),--('Poster SV'!$A$9:$A$209="POST"),--('Poster SV'!$Q$9:$Q$209&lt;&gt;""),--('Poster SV'!$R$9:$R$209="")))</s:f>
        <s:v/>
      </s:c>
    </s:row>
    <s:row r="12" ht="25" customHeight="1">
      <s:c r="A12" s="18" t="str">
        <s:f>IF(AND('Poster SV'!A12="POST",'Poster SV'!M12&lt;&gt;""),IF(SUMPRODUCT(--('Poster SV'!$M$9:M12='Poster SV'!M12),--('Poster SV'!$A$9:A12="POST"))=1,'Poster SV'!M12,""),"")</s:f>
        <s:v/>
      </s:c>
      <s:c r="B12" s="19" t="str">
        <s:f>IF($A12="","",SUMPRODUCT(--('Poster SV'!$M$9:$M$209=$A12),--('Poster SV'!$A$9:$A$209="POST"),--('Poster SV'!$R$9:$R$209="ha"),'Poster SV'!$Q$9:$Q$209))</s:f>
        <s:v/>
      </s:c>
      <s:c r="C12" s="19" t="str">
        <s:f>IF($A12="","",SUMPRODUCT(--('Poster SV'!$M$9:$M$209=$A12),--('Poster SV'!$A$9:$A$209="POST"),--('Poster SV'!$R$9:$R$209="acre"),'Poster SV'!$Q$9:$Q$209))</s:f>
        <s:v/>
      </s:c>
      <s:c r="D12" s="19" t="str">
        <s:f>IF($A12="","",SUMPRODUCT(--('Poster SV'!$M$9:$M$209=$A12),--('Poster SV'!$A$9:$A$209="POST"),--('Poster SV'!$R$9:$R$209="m²"),'Poster SV'!$Q$9:$Q$209))</s:f>
        <s:v/>
      </s:c>
      <s:c r="E12" s="20" t="str">
        <s:f>IF($A12="","",SUMPRODUCT(--('Poster SV'!$M$9:$M$209=$A12),--('Poster SV'!$A$9:$A$209="POST"),--('Poster SV'!$Q$9:$Q$209=""))+SUMPRODUCT(--('Poster SV'!$M$9:$M$209=$A12),--('Poster SV'!$A$9:$A$209="POST"),--('Poster SV'!$Q$9:$Q$209&lt;&gt;""),--('Poster SV'!$R$9:$R$209="")))</s:f>
        <s:v/>
      </s:c>
      <s:c r="F12" s="21" t="n"/>
      <s:c r="G12" s="18" t="str">
        <s:f>IF(AND('Poster SV'!A12="POST",'Poster SV'!J12&lt;&gt;""),IF(SUMPRODUCT(--('Poster SV'!$J$9:J12='Poster SV'!J12),--('Poster SV'!$A$9:A12="POST"))=1,'Poster SV'!J12,""),"")</s:f>
        <s:v/>
      </s:c>
      <s:c r="H12" s="19" t="str">
        <s:f>IF($G12="","",SUMPRODUCT(--('Poster SV'!$J$9:$J$209=$G12),--('Poster SV'!$A$9:$A$209="POST"),--('Poster SV'!$R$9:$R$209="ha"),'Poster SV'!$Q$9:$Q$209))</s:f>
        <s:v/>
      </s:c>
      <s:c r="I12" s="19" t="str">
        <s:f>IF($G12="","",SUMPRODUCT(--('Poster SV'!$J$9:$J$209=$G12),--('Poster SV'!$A$9:$A$209="POST"),--('Poster SV'!$R$9:$R$209="acre"),'Poster SV'!$Q$9:$Q$209))</s:f>
        <s:v/>
      </s:c>
      <s:c r="J12" s="19" t="str">
        <s:f>IF($G12="","",SUMPRODUCT(--('Poster SV'!$J$9:$J$209=$G12),--('Poster SV'!$A$9:$A$209="POST"),--('Poster SV'!$R$9:$R$209="m²"),'Poster SV'!$Q$9:$Q$209))</s:f>
        <s:v/>
      </s:c>
      <s:c r="K12" s="20" t="str">
        <s:f>IF($G12="","",SUMPRODUCT(--('Poster SV'!$J$9:$J$209=$G12),--('Poster SV'!$A$9:$A$209="POST"),--('Poster SV'!$Q$9:$Q$209=""))+SUMPRODUCT(--('Poster SV'!$J$9:$J$209=$G12),--('Poster SV'!$A$9:$A$209="POST"),--('Poster SV'!$Q$9:$Q$209&lt;&gt;""),--('Poster SV'!$R$9:$R$209="")))</s:f>
        <s:v/>
      </s:c>
    </s:row>
    <s:row r="13" ht="25" customHeight="1">
      <s:c r="A13" s="18" t="str">
        <s:f>IF(AND('Poster SV'!A13="POST",'Poster SV'!M13&lt;&gt;""),IF(SUMPRODUCT(--('Poster SV'!$M$9:M13='Poster SV'!M13),--('Poster SV'!$A$9:A13="POST"))=1,'Poster SV'!M13,""),"")</s:f>
        <s:v/>
      </s:c>
      <s:c r="B13" s="19" t="str">
        <s:f>IF($A13="","",SUMPRODUCT(--('Poster SV'!$M$9:$M$209=$A13),--('Poster SV'!$A$9:$A$209="POST"),--('Poster SV'!$R$9:$R$209="ha"),'Poster SV'!$Q$9:$Q$209))</s:f>
        <s:v/>
      </s:c>
      <s:c r="C13" s="19" t="str">
        <s:f>IF($A13="","",SUMPRODUCT(--('Poster SV'!$M$9:$M$209=$A13),--('Poster SV'!$A$9:$A$209="POST"),--('Poster SV'!$R$9:$R$209="acre"),'Poster SV'!$Q$9:$Q$209))</s:f>
        <s:v/>
      </s:c>
      <s:c r="D13" s="19" t="str">
        <s:f>IF($A13="","",SUMPRODUCT(--('Poster SV'!$M$9:$M$209=$A13),--('Poster SV'!$A$9:$A$209="POST"),--('Poster SV'!$R$9:$R$209="m²"),'Poster SV'!$Q$9:$Q$209))</s:f>
        <s:v/>
      </s:c>
      <s:c r="E13" s="20" t="str">
        <s:f>IF($A13="","",SUMPRODUCT(--('Poster SV'!$M$9:$M$209=$A13),--('Poster SV'!$A$9:$A$209="POST"),--('Poster SV'!$Q$9:$Q$209=""))+SUMPRODUCT(--('Poster SV'!$M$9:$M$209=$A13),--('Poster SV'!$A$9:$A$209="POST"),--('Poster SV'!$Q$9:$Q$209&lt;&gt;""),--('Poster SV'!$R$9:$R$209="")))</s:f>
        <s:v/>
      </s:c>
      <s:c r="F13" s="21" t="n"/>
      <s:c r="G13" s="18" t="str">
        <s:f>IF(AND('Poster SV'!A13="POST",'Poster SV'!J13&lt;&gt;""),IF(SUMPRODUCT(--('Poster SV'!$J$9:J13='Poster SV'!J13),--('Poster SV'!$A$9:A13="POST"))=1,'Poster SV'!J13,""),"")</s:f>
        <s:v/>
      </s:c>
      <s:c r="H13" s="19" t="str">
        <s:f>IF($G13="","",SUMPRODUCT(--('Poster SV'!$J$9:$J$209=$G13),--('Poster SV'!$A$9:$A$209="POST"),--('Poster SV'!$R$9:$R$209="ha"),'Poster SV'!$Q$9:$Q$209))</s:f>
        <s:v/>
      </s:c>
      <s:c r="I13" s="19" t="str">
        <s:f>IF($G13="","",SUMPRODUCT(--('Poster SV'!$J$9:$J$209=$G13),--('Poster SV'!$A$9:$A$209="POST"),--('Poster SV'!$R$9:$R$209="acre"),'Poster SV'!$Q$9:$Q$209))</s:f>
        <s:v/>
      </s:c>
      <s:c r="J13" s="19" t="str">
        <s:f>IF($G13="","",SUMPRODUCT(--('Poster SV'!$J$9:$J$209=$G13),--('Poster SV'!$A$9:$A$209="POST"),--('Poster SV'!$R$9:$R$209="m²"),'Poster SV'!$Q$9:$Q$209))</s:f>
        <s:v/>
      </s:c>
      <s:c r="K13" s="20" t="str">
        <s:f>IF($G13="","",SUMPRODUCT(--('Poster SV'!$J$9:$J$209=$G13),--('Poster SV'!$A$9:$A$209="POST"),--('Poster SV'!$Q$9:$Q$209=""))+SUMPRODUCT(--('Poster SV'!$J$9:$J$209=$G13),--('Poster SV'!$A$9:$A$209="POST"),--('Poster SV'!$Q$9:$Q$209&lt;&gt;""),--('Poster SV'!$R$9:$R$209="")))</s:f>
        <s:v/>
      </s:c>
    </s:row>
    <s:row r="14" ht="25" customHeight="1">
      <s:c r="A14" s="18" t="str">
        <s:f>IF(AND('Poster SV'!A14="POST",'Poster SV'!M14&lt;&gt;""),IF(SUMPRODUCT(--('Poster SV'!$M$9:M14='Poster SV'!M14),--('Poster SV'!$A$9:A14="POST"))=1,'Poster SV'!M14,""),"")</s:f>
        <s:v/>
      </s:c>
      <s:c r="B14" s="19" t="str">
        <s:f>IF($A14="","",SUMPRODUCT(--('Poster SV'!$M$9:$M$209=$A14),--('Poster SV'!$A$9:$A$209="POST"),--('Poster SV'!$R$9:$R$209="ha"),'Poster SV'!$Q$9:$Q$209))</s:f>
        <s:v/>
      </s:c>
      <s:c r="C14" s="19" t="str">
        <s:f>IF($A14="","",SUMPRODUCT(--('Poster SV'!$M$9:$M$209=$A14),--('Poster SV'!$A$9:$A$209="POST"),--('Poster SV'!$R$9:$R$209="acre"),'Poster SV'!$Q$9:$Q$209))</s:f>
        <s:v/>
      </s:c>
      <s:c r="D14" s="19" t="str">
        <s:f>IF($A14="","",SUMPRODUCT(--('Poster SV'!$M$9:$M$209=$A14),--('Poster SV'!$A$9:$A$209="POST"),--('Poster SV'!$R$9:$R$209="m²"),'Poster SV'!$Q$9:$Q$209))</s:f>
        <s:v/>
      </s:c>
      <s:c r="E14" s="20" t="str">
        <s:f>IF($A14="","",SUMPRODUCT(--('Poster SV'!$M$9:$M$209=$A14),--('Poster SV'!$A$9:$A$209="POST"),--('Poster SV'!$Q$9:$Q$209=""))+SUMPRODUCT(--('Poster SV'!$M$9:$M$209=$A14),--('Poster SV'!$A$9:$A$209="POST"),--('Poster SV'!$Q$9:$Q$209&lt;&gt;""),--('Poster SV'!$R$9:$R$209="")))</s:f>
        <s:v/>
      </s:c>
      <s:c r="F14" s="21" t="n"/>
      <s:c r="G14" s="18" t="str">
        <s:f>IF(AND('Poster SV'!A14="POST",'Poster SV'!J14&lt;&gt;""),IF(SUMPRODUCT(--('Poster SV'!$J$9:J14='Poster SV'!J14),--('Poster SV'!$A$9:A14="POST"))=1,'Poster SV'!J14,""),"")</s:f>
        <s:v/>
      </s:c>
      <s:c r="H14" s="19" t="str">
        <s:f>IF($G14="","",SUMPRODUCT(--('Poster SV'!$J$9:$J$209=$G14),--('Poster SV'!$A$9:$A$209="POST"),--('Poster SV'!$R$9:$R$209="ha"),'Poster SV'!$Q$9:$Q$209))</s:f>
        <s:v/>
      </s:c>
      <s:c r="I14" s="19" t="str">
        <s:f>IF($G14="","",SUMPRODUCT(--('Poster SV'!$J$9:$J$209=$G14),--('Poster SV'!$A$9:$A$209="POST"),--('Poster SV'!$R$9:$R$209="acre"),'Poster SV'!$Q$9:$Q$209))</s:f>
        <s:v/>
      </s:c>
      <s:c r="J14" s="19" t="str">
        <s:f>IF($G14="","",SUMPRODUCT(--('Poster SV'!$J$9:$J$209=$G14),--('Poster SV'!$A$9:$A$209="POST"),--('Poster SV'!$R$9:$R$209="m²"),'Poster SV'!$Q$9:$Q$209))</s:f>
        <s:v/>
      </s:c>
      <s:c r="K14" s="20" t="str">
        <s:f>IF($G14="","",SUMPRODUCT(--('Poster SV'!$J$9:$J$209=$G14),--('Poster SV'!$A$9:$A$209="POST"),--('Poster SV'!$Q$9:$Q$209=""))+SUMPRODUCT(--('Poster SV'!$J$9:$J$209=$G14),--('Poster SV'!$A$9:$A$209="POST"),--('Poster SV'!$Q$9:$Q$209&lt;&gt;""),--('Poster SV'!$R$9:$R$209="")))</s:f>
        <s:v/>
      </s:c>
    </s:row>
    <s:row r="15" ht="25" customHeight="1">
      <s:c r="A15" s="18" t="str">
        <s:f>IF(AND('Poster SV'!A15="POST",'Poster SV'!M15&lt;&gt;""),IF(SUMPRODUCT(--('Poster SV'!$M$9:M15='Poster SV'!M15),--('Poster SV'!$A$9:A15="POST"))=1,'Poster SV'!M15,""),"")</s:f>
        <s:v/>
      </s:c>
      <s:c r="B15" s="19" t="str">
        <s:f>IF($A15="","",SUMPRODUCT(--('Poster SV'!$M$9:$M$209=$A15),--('Poster SV'!$A$9:$A$209="POST"),--('Poster SV'!$R$9:$R$209="ha"),'Poster SV'!$Q$9:$Q$209))</s:f>
        <s:v/>
      </s:c>
      <s:c r="C15" s="19" t="str">
        <s:f>IF($A15="","",SUMPRODUCT(--('Poster SV'!$M$9:$M$209=$A15),--('Poster SV'!$A$9:$A$209="POST"),--('Poster SV'!$R$9:$R$209="acre"),'Poster SV'!$Q$9:$Q$209))</s:f>
        <s:v/>
      </s:c>
      <s:c r="D15" s="19" t="str">
        <s:f>IF($A15="","",SUMPRODUCT(--('Poster SV'!$M$9:$M$209=$A15),--('Poster SV'!$A$9:$A$209="POST"),--('Poster SV'!$R$9:$R$209="m²"),'Poster SV'!$Q$9:$Q$209))</s:f>
        <s:v/>
      </s:c>
      <s:c r="E15" s="20" t="str">
        <s:f>IF($A15="","",SUMPRODUCT(--('Poster SV'!$M$9:$M$209=$A15),--('Poster SV'!$A$9:$A$209="POST"),--('Poster SV'!$Q$9:$Q$209=""))+SUMPRODUCT(--('Poster SV'!$M$9:$M$209=$A15),--('Poster SV'!$A$9:$A$209="POST"),--('Poster SV'!$Q$9:$Q$209&lt;&gt;""),--('Poster SV'!$R$9:$R$209="")))</s:f>
        <s:v/>
      </s:c>
      <s:c r="F15" s="21" t="n"/>
      <s:c r="G15" s="18" t="str">
        <s:f>IF(AND('Poster SV'!A15="POST",'Poster SV'!J15&lt;&gt;""),IF(SUMPRODUCT(--('Poster SV'!$J$9:J15='Poster SV'!J15),--('Poster SV'!$A$9:A15="POST"))=1,'Poster SV'!J15,""),"")</s:f>
        <s:v/>
      </s:c>
      <s:c r="H15" s="19" t="str">
        <s:f>IF($G15="","",SUMPRODUCT(--('Poster SV'!$J$9:$J$209=$G15),--('Poster SV'!$A$9:$A$209="POST"),--('Poster SV'!$R$9:$R$209="ha"),'Poster SV'!$Q$9:$Q$209))</s:f>
        <s:v/>
      </s:c>
      <s:c r="I15" s="19" t="str">
        <s:f>IF($G15="","",SUMPRODUCT(--('Poster SV'!$J$9:$J$209=$G15),--('Poster SV'!$A$9:$A$209="POST"),--('Poster SV'!$R$9:$R$209="acre"),'Poster SV'!$Q$9:$Q$209))</s:f>
        <s:v/>
      </s:c>
      <s:c r="J15" s="19" t="str">
        <s:f>IF($G15="","",SUMPRODUCT(--('Poster SV'!$J$9:$J$209=$G15),--('Poster SV'!$A$9:$A$209="POST"),--('Poster SV'!$R$9:$R$209="m²"),'Poster SV'!$Q$9:$Q$209))</s:f>
        <s:v/>
      </s:c>
      <s:c r="K15" s="20" t="str">
        <s:f>IF($G15="","",SUMPRODUCT(--('Poster SV'!$J$9:$J$209=$G15),--('Poster SV'!$A$9:$A$209="POST"),--('Poster SV'!$Q$9:$Q$209=""))+SUMPRODUCT(--('Poster SV'!$J$9:$J$209=$G15),--('Poster SV'!$A$9:$A$209="POST"),--('Poster SV'!$Q$9:$Q$209&lt;&gt;""),--('Poster SV'!$R$9:$R$209="")))</s:f>
        <s:v/>
      </s:c>
    </s:row>
    <s:row r="16" ht="25" customHeight="1">
      <s:c r="A16" s="18" t="str">
        <s:f>IF(AND('Poster SV'!A16="POST",'Poster SV'!M16&lt;&gt;""),IF(SUMPRODUCT(--('Poster SV'!$M$9:M16='Poster SV'!M16),--('Poster SV'!$A$9:A16="POST"))=1,'Poster SV'!M16,""),"")</s:f>
        <s:v/>
      </s:c>
      <s:c r="B16" s="19" t="str">
        <s:f>IF($A16="","",SUMPRODUCT(--('Poster SV'!$M$9:$M$209=$A16),--('Poster SV'!$A$9:$A$209="POST"),--('Poster SV'!$R$9:$R$209="ha"),'Poster SV'!$Q$9:$Q$209))</s:f>
        <s:v/>
      </s:c>
      <s:c r="C16" s="19" t="str">
        <s:f>IF($A16="","",SUMPRODUCT(--('Poster SV'!$M$9:$M$209=$A16),--('Poster SV'!$A$9:$A$209="POST"),--('Poster SV'!$R$9:$R$209="acre"),'Poster SV'!$Q$9:$Q$209))</s:f>
        <s:v/>
      </s:c>
      <s:c r="D16" s="19" t="str">
        <s:f>IF($A16="","",SUMPRODUCT(--('Poster SV'!$M$9:$M$209=$A16),--('Poster SV'!$A$9:$A$209="POST"),--('Poster SV'!$R$9:$R$209="m²"),'Poster SV'!$Q$9:$Q$209))</s:f>
        <s:v/>
      </s:c>
      <s:c r="E16" s="20" t="str">
        <s:f>IF($A16="","",SUMPRODUCT(--('Poster SV'!$M$9:$M$209=$A16),--('Poster SV'!$A$9:$A$209="POST"),--('Poster SV'!$Q$9:$Q$209=""))+SUMPRODUCT(--('Poster SV'!$M$9:$M$209=$A16),--('Poster SV'!$A$9:$A$209="POST"),--('Poster SV'!$Q$9:$Q$209&lt;&gt;""),--('Poster SV'!$R$9:$R$209="")))</s:f>
        <s:v/>
      </s:c>
      <s:c r="F16" s="21" t="n"/>
      <s:c r="G16" s="18" t="str">
        <s:f>IF(AND('Poster SV'!A16="POST",'Poster SV'!J16&lt;&gt;""),IF(SUMPRODUCT(--('Poster SV'!$J$9:J16='Poster SV'!J16),--('Poster SV'!$A$9:A16="POST"))=1,'Poster SV'!J16,""),"")</s:f>
        <s:v/>
      </s:c>
      <s:c r="H16" s="19" t="str">
        <s:f>IF($G16="","",SUMPRODUCT(--('Poster SV'!$J$9:$J$209=$G16),--('Poster SV'!$A$9:$A$209="POST"),--('Poster SV'!$R$9:$R$209="ha"),'Poster SV'!$Q$9:$Q$209))</s:f>
        <s:v/>
      </s:c>
      <s:c r="I16" s="19" t="str">
        <s:f>IF($G16="","",SUMPRODUCT(--('Poster SV'!$J$9:$J$209=$G16),--('Poster SV'!$A$9:$A$209="POST"),--('Poster SV'!$R$9:$R$209="acre"),'Poster SV'!$Q$9:$Q$209))</s:f>
        <s:v/>
      </s:c>
      <s:c r="J16" s="19" t="str">
        <s:f>IF($G16="","",SUMPRODUCT(--('Poster SV'!$J$9:$J$209=$G16),--('Poster SV'!$A$9:$A$209="POST"),--('Poster SV'!$R$9:$R$209="m²"),'Poster SV'!$Q$9:$Q$209))</s:f>
        <s:v/>
      </s:c>
      <s:c r="K16" s="20" t="str">
        <s:f>IF($G16="","",SUMPRODUCT(--('Poster SV'!$J$9:$J$209=$G16),--('Poster SV'!$A$9:$A$209="POST"),--('Poster SV'!$Q$9:$Q$209=""))+SUMPRODUCT(--('Poster SV'!$J$9:$J$209=$G16),--('Poster SV'!$A$9:$A$209="POST"),--('Poster SV'!$Q$9:$Q$209&lt;&gt;""),--('Poster SV'!$R$9:$R$209="")))</s:f>
        <s:v/>
      </s:c>
    </s:row>
    <s:row r="17" ht="25" customHeight="1">
      <s:c r="A17" s="18" t="str">
        <s:f>IF(AND('Poster SV'!A17="POST",'Poster SV'!M17&lt;&gt;""),IF(SUMPRODUCT(--('Poster SV'!$M$9:M17='Poster SV'!M17),--('Poster SV'!$A$9:A17="POST"))=1,'Poster SV'!M17,""),"")</s:f>
        <s:v/>
      </s:c>
      <s:c r="B17" s="19" t="str">
        <s:f>IF($A17="","",SUMPRODUCT(--('Poster SV'!$M$9:$M$209=$A17),--('Poster SV'!$A$9:$A$209="POST"),--('Poster SV'!$R$9:$R$209="ha"),'Poster SV'!$Q$9:$Q$209))</s:f>
        <s:v/>
      </s:c>
      <s:c r="C17" s="19" t="str">
        <s:f>IF($A17="","",SUMPRODUCT(--('Poster SV'!$M$9:$M$209=$A17),--('Poster SV'!$A$9:$A$209="POST"),--('Poster SV'!$R$9:$R$209="acre"),'Poster SV'!$Q$9:$Q$209))</s:f>
        <s:v/>
      </s:c>
      <s:c r="D17" s="19" t="str">
        <s:f>IF($A17="","",SUMPRODUCT(--('Poster SV'!$M$9:$M$209=$A17),--('Poster SV'!$A$9:$A$209="POST"),--('Poster SV'!$R$9:$R$209="m²"),'Poster SV'!$Q$9:$Q$209))</s:f>
        <s:v/>
      </s:c>
      <s:c r="E17" s="20" t="str">
        <s:f>IF($A17="","",SUMPRODUCT(--('Poster SV'!$M$9:$M$209=$A17),--('Poster SV'!$A$9:$A$209="POST"),--('Poster SV'!$Q$9:$Q$209=""))+SUMPRODUCT(--('Poster SV'!$M$9:$M$209=$A17),--('Poster SV'!$A$9:$A$209="POST"),--('Poster SV'!$Q$9:$Q$209&lt;&gt;""),--('Poster SV'!$R$9:$R$209="")))</s:f>
        <s:v/>
      </s:c>
      <s:c r="F17" s="21" t="n"/>
      <s:c r="G17" s="18" t="str">
        <s:f>IF(AND('Poster SV'!A17="POST",'Poster SV'!J17&lt;&gt;""),IF(SUMPRODUCT(--('Poster SV'!$J$9:J17='Poster SV'!J17),--('Poster SV'!$A$9:A17="POST"))=1,'Poster SV'!J17,""),"")</s:f>
        <s:v/>
      </s:c>
      <s:c r="H17" s="19" t="str">
        <s:f>IF($G17="","",SUMPRODUCT(--('Poster SV'!$J$9:$J$209=$G17),--('Poster SV'!$A$9:$A$209="POST"),--('Poster SV'!$R$9:$R$209="ha"),'Poster SV'!$Q$9:$Q$209))</s:f>
        <s:v/>
      </s:c>
      <s:c r="I17" s="19" t="str">
        <s:f>IF($G17="","",SUMPRODUCT(--('Poster SV'!$J$9:$J$209=$G17),--('Poster SV'!$A$9:$A$209="POST"),--('Poster SV'!$R$9:$R$209="acre"),'Poster SV'!$Q$9:$Q$209))</s:f>
        <s:v/>
      </s:c>
      <s:c r="J17" s="19" t="str">
        <s:f>IF($G17="","",SUMPRODUCT(--('Poster SV'!$J$9:$J$209=$G17),--('Poster SV'!$A$9:$A$209="POST"),--('Poster SV'!$R$9:$R$209="m²"),'Poster SV'!$Q$9:$Q$209))</s:f>
        <s:v/>
      </s:c>
      <s:c r="K17" s="20" t="str">
        <s:f>IF($G17="","",SUMPRODUCT(--('Poster SV'!$J$9:$J$209=$G17),--('Poster SV'!$A$9:$A$209="POST"),--('Poster SV'!$Q$9:$Q$209=""))+SUMPRODUCT(--('Poster SV'!$J$9:$J$209=$G17),--('Poster SV'!$A$9:$A$209="POST"),--('Poster SV'!$Q$9:$Q$209&lt;&gt;""),--('Poster SV'!$R$9:$R$209="")))</s:f>
        <s:v/>
      </s:c>
    </s:row>
    <s:row r="18" ht="25" customHeight="1">
      <s:c r="A18" s="18" t="str">
        <s:f>IF(AND('Poster SV'!A18="POST",'Poster SV'!M18&lt;&gt;""),IF(SUMPRODUCT(--('Poster SV'!$M$9:M18='Poster SV'!M18),--('Poster SV'!$A$9:A18="POST"))=1,'Poster SV'!M18,""),"")</s:f>
        <s:v/>
      </s:c>
      <s:c r="B18" s="19" t="str">
        <s:f>IF($A18="","",SUMPRODUCT(--('Poster SV'!$M$9:$M$209=$A18),--('Poster SV'!$A$9:$A$209="POST"),--('Poster SV'!$R$9:$R$209="ha"),'Poster SV'!$Q$9:$Q$209))</s:f>
        <s:v/>
      </s:c>
      <s:c r="C18" s="19" t="str">
        <s:f>IF($A18="","",SUMPRODUCT(--('Poster SV'!$M$9:$M$209=$A18),--('Poster SV'!$A$9:$A$209="POST"),--('Poster SV'!$R$9:$R$209="acre"),'Poster SV'!$Q$9:$Q$209))</s:f>
        <s:v/>
      </s:c>
      <s:c r="D18" s="19" t="str">
        <s:f>IF($A18="","",SUMPRODUCT(--('Poster SV'!$M$9:$M$209=$A18),--('Poster SV'!$A$9:$A$209="POST"),--('Poster SV'!$R$9:$R$209="m²"),'Poster SV'!$Q$9:$Q$209))</s:f>
        <s:v/>
      </s:c>
      <s:c r="E18" s="20" t="str">
        <s:f>IF($A18="","",SUMPRODUCT(--('Poster SV'!$M$9:$M$209=$A18),--('Poster SV'!$A$9:$A$209="POST"),--('Poster SV'!$Q$9:$Q$209=""))+SUMPRODUCT(--('Poster SV'!$M$9:$M$209=$A18),--('Poster SV'!$A$9:$A$209="POST"),--('Poster SV'!$Q$9:$Q$209&lt;&gt;""),--('Poster SV'!$R$9:$R$209="")))</s:f>
        <s:v/>
      </s:c>
      <s:c r="F18" s="21" t="n"/>
      <s:c r="G18" s="18" t="str">
        <s:f>IF(AND('Poster SV'!A18="POST",'Poster SV'!J18&lt;&gt;""),IF(SUMPRODUCT(--('Poster SV'!$J$9:J18='Poster SV'!J18),--('Poster SV'!$A$9:A18="POST"))=1,'Poster SV'!J18,""),"")</s:f>
        <s:v/>
      </s:c>
      <s:c r="H18" s="19" t="str">
        <s:f>IF($G18="","",SUMPRODUCT(--('Poster SV'!$J$9:$J$209=$G18),--('Poster SV'!$A$9:$A$209="POST"),--('Poster SV'!$R$9:$R$209="ha"),'Poster SV'!$Q$9:$Q$209))</s:f>
        <s:v/>
      </s:c>
      <s:c r="I18" s="19" t="str">
        <s:f>IF($G18="","",SUMPRODUCT(--('Poster SV'!$J$9:$J$209=$G18),--('Poster SV'!$A$9:$A$209="POST"),--('Poster SV'!$R$9:$R$209="acre"),'Poster SV'!$Q$9:$Q$209))</s:f>
        <s:v/>
      </s:c>
      <s:c r="J18" s="19" t="str">
        <s:f>IF($G18="","",SUMPRODUCT(--('Poster SV'!$J$9:$J$209=$G18),--('Poster SV'!$A$9:$A$209="POST"),--('Poster SV'!$R$9:$R$209="m²"),'Poster SV'!$Q$9:$Q$209))</s:f>
        <s:v/>
      </s:c>
      <s:c r="K18" s="20" t="str">
        <s:f>IF($G18="","",SUMPRODUCT(--('Poster SV'!$J$9:$J$209=$G18),--('Poster SV'!$A$9:$A$209="POST"),--('Poster SV'!$Q$9:$Q$209=""))+SUMPRODUCT(--('Poster SV'!$J$9:$J$209=$G18),--('Poster SV'!$A$9:$A$209="POST"),--('Poster SV'!$Q$9:$Q$209&lt;&gt;""),--('Poster SV'!$R$9:$R$209="")))</s:f>
        <s:v/>
      </s:c>
    </s:row>
    <s:row r="19" ht="25" customHeight="1">
      <s:c r="A19" s="18" t="str">
        <s:f>IF(AND('Poster SV'!A19="POST",'Poster SV'!M19&lt;&gt;""),IF(SUMPRODUCT(--('Poster SV'!$M$9:M19='Poster SV'!M19),--('Poster SV'!$A$9:A19="POST"))=1,'Poster SV'!M19,""),"")</s:f>
        <s:v/>
      </s:c>
      <s:c r="B19" s="19" t="str">
        <s:f>IF($A19="","",SUMPRODUCT(--('Poster SV'!$M$9:$M$209=$A19),--('Poster SV'!$A$9:$A$209="POST"),--('Poster SV'!$R$9:$R$209="ha"),'Poster SV'!$Q$9:$Q$209))</s:f>
        <s:v/>
      </s:c>
      <s:c r="C19" s="19" t="str">
        <s:f>IF($A19="","",SUMPRODUCT(--('Poster SV'!$M$9:$M$209=$A19),--('Poster SV'!$A$9:$A$209="POST"),--('Poster SV'!$R$9:$R$209="acre"),'Poster SV'!$Q$9:$Q$209))</s:f>
        <s:v/>
      </s:c>
      <s:c r="D19" s="19" t="str">
        <s:f>IF($A19="","",SUMPRODUCT(--('Poster SV'!$M$9:$M$209=$A19),--('Poster SV'!$A$9:$A$209="POST"),--('Poster SV'!$R$9:$R$209="m²"),'Poster SV'!$Q$9:$Q$209))</s:f>
        <s:v/>
      </s:c>
      <s:c r="E19" s="20" t="str">
        <s:f>IF($A19="","",SUMPRODUCT(--('Poster SV'!$M$9:$M$209=$A19),--('Poster SV'!$A$9:$A$209="POST"),--('Poster SV'!$Q$9:$Q$209=""))+SUMPRODUCT(--('Poster SV'!$M$9:$M$209=$A19),--('Poster SV'!$A$9:$A$209="POST"),--('Poster SV'!$Q$9:$Q$209&lt;&gt;""),--('Poster SV'!$R$9:$R$209="")))</s:f>
        <s:v/>
      </s:c>
      <s:c r="F19" s="21" t="n"/>
      <s:c r="G19" s="18" t="str">
        <s:f>IF(AND('Poster SV'!A19="POST",'Poster SV'!J19&lt;&gt;""),IF(SUMPRODUCT(--('Poster SV'!$J$9:J19='Poster SV'!J19),--('Poster SV'!$A$9:A19="POST"))=1,'Poster SV'!J19,""),"")</s:f>
        <s:v/>
      </s:c>
      <s:c r="H19" s="19" t="str">
        <s:f>IF($G19="","",SUMPRODUCT(--('Poster SV'!$J$9:$J$209=$G19),--('Poster SV'!$A$9:$A$209="POST"),--('Poster SV'!$R$9:$R$209="ha"),'Poster SV'!$Q$9:$Q$209))</s:f>
        <s:v/>
      </s:c>
      <s:c r="I19" s="19" t="str">
        <s:f>IF($G19="","",SUMPRODUCT(--('Poster SV'!$J$9:$J$209=$G19),--('Poster SV'!$A$9:$A$209="POST"),--('Poster SV'!$R$9:$R$209="acre"),'Poster SV'!$Q$9:$Q$209))</s:f>
        <s:v/>
      </s:c>
      <s:c r="J19" s="19" t="str">
        <s:f>IF($G19="","",SUMPRODUCT(--('Poster SV'!$J$9:$J$209=$G19),--('Poster SV'!$A$9:$A$209="POST"),--('Poster SV'!$R$9:$R$209="m²"),'Poster SV'!$Q$9:$Q$209))</s:f>
        <s:v/>
      </s:c>
      <s:c r="K19" s="20" t="str">
        <s:f>IF($G19="","",SUMPRODUCT(--('Poster SV'!$J$9:$J$209=$G19),--('Poster SV'!$A$9:$A$209="POST"),--('Poster SV'!$Q$9:$Q$209=""))+SUMPRODUCT(--('Poster SV'!$J$9:$J$209=$G19),--('Poster SV'!$A$9:$A$209="POST"),--('Poster SV'!$Q$9:$Q$209&lt;&gt;""),--('Poster SV'!$R$9:$R$209="")))</s:f>
        <s:v/>
      </s:c>
    </s:row>
    <s:row r="20" ht="25" customHeight="1">
      <s:c r="A20" s="18" t="str">
        <s:f>IF(AND('Poster SV'!A20="POST",'Poster SV'!M20&lt;&gt;""),IF(SUMPRODUCT(--('Poster SV'!$M$9:M20='Poster SV'!M20),--('Poster SV'!$A$9:A20="POST"))=1,'Poster SV'!M20,""),"")</s:f>
        <s:v/>
      </s:c>
      <s:c r="B20" s="19" t="str">
        <s:f>IF($A20="","",SUMPRODUCT(--('Poster SV'!$M$9:$M$209=$A20),--('Poster SV'!$A$9:$A$209="POST"),--('Poster SV'!$R$9:$R$209="ha"),'Poster SV'!$Q$9:$Q$209))</s:f>
        <s:v/>
      </s:c>
      <s:c r="C20" s="19" t="str">
        <s:f>IF($A20="","",SUMPRODUCT(--('Poster SV'!$M$9:$M$209=$A20),--('Poster SV'!$A$9:$A$209="POST"),--('Poster SV'!$R$9:$R$209="acre"),'Poster SV'!$Q$9:$Q$209))</s:f>
        <s:v/>
      </s:c>
      <s:c r="D20" s="19" t="str">
        <s:f>IF($A20="","",SUMPRODUCT(--('Poster SV'!$M$9:$M$209=$A20),--('Poster SV'!$A$9:$A$209="POST"),--('Poster SV'!$R$9:$R$209="m²"),'Poster SV'!$Q$9:$Q$209))</s:f>
        <s:v/>
      </s:c>
      <s:c r="E20" s="20" t="str">
        <s:f>IF($A20="","",SUMPRODUCT(--('Poster SV'!$M$9:$M$209=$A20),--('Poster SV'!$A$9:$A$209="POST"),--('Poster SV'!$Q$9:$Q$209=""))+SUMPRODUCT(--('Poster SV'!$M$9:$M$209=$A20),--('Poster SV'!$A$9:$A$209="POST"),--('Poster SV'!$Q$9:$Q$209&lt;&gt;""),--('Poster SV'!$R$9:$R$209="")))</s:f>
        <s:v/>
      </s:c>
      <s:c r="F20" s="21" t="n"/>
      <s:c r="G20" s="18" t="str">
        <s:f>IF(AND('Poster SV'!A20="POST",'Poster SV'!J20&lt;&gt;""),IF(SUMPRODUCT(--('Poster SV'!$J$9:J20='Poster SV'!J20),--('Poster SV'!$A$9:A20="POST"))=1,'Poster SV'!J20,""),"")</s:f>
        <s:v/>
      </s:c>
      <s:c r="H20" s="19" t="str">
        <s:f>IF($G20="","",SUMPRODUCT(--('Poster SV'!$J$9:$J$209=$G20),--('Poster SV'!$A$9:$A$209="POST"),--('Poster SV'!$R$9:$R$209="ha"),'Poster SV'!$Q$9:$Q$209))</s:f>
        <s:v/>
      </s:c>
      <s:c r="I20" s="19" t="str">
        <s:f>IF($G20="","",SUMPRODUCT(--('Poster SV'!$J$9:$J$209=$G20),--('Poster SV'!$A$9:$A$209="POST"),--('Poster SV'!$R$9:$R$209="acre"),'Poster SV'!$Q$9:$Q$209))</s:f>
        <s:v/>
      </s:c>
      <s:c r="J20" s="19" t="str">
        <s:f>IF($G20="","",SUMPRODUCT(--('Poster SV'!$J$9:$J$209=$G20),--('Poster SV'!$A$9:$A$209="POST"),--('Poster SV'!$R$9:$R$209="m²"),'Poster SV'!$Q$9:$Q$209))</s:f>
        <s:v/>
      </s:c>
      <s:c r="K20" s="20" t="str">
        <s:f>IF($G20="","",SUMPRODUCT(--('Poster SV'!$J$9:$J$209=$G20),--('Poster SV'!$A$9:$A$209="POST"),--('Poster SV'!$Q$9:$Q$209=""))+SUMPRODUCT(--('Poster SV'!$J$9:$J$209=$G20),--('Poster SV'!$A$9:$A$209="POST"),--('Poster SV'!$Q$9:$Q$209&lt;&gt;""),--('Poster SV'!$R$9:$R$209="")))</s:f>
        <s:v/>
      </s:c>
    </s:row>
    <s:row r="21" ht="25" customHeight="1">
      <s:c r="A21" s="18" t="str">
        <s:f>IF(AND('Poster SV'!A21="POST",'Poster SV'!M21&lt;&gt;""),IF(SUMPRODUCT(--('Poster SV'!$M$9:M21='Poster SV'!M21),--('Poster SV'!$A$9:A21="POST"))=1,'Poster SV'!M21,""),"")</s:f>
        <s:v/>
      </s:c>
      <s:c r="B21" s="19" t="str">
        <s:f>IF($A21="","",SUMPRODUCT(--('Poster SV'!$M$9:$M$209=$A21),--('Poster SV'!$A$9:$A$209="POST"),--('Poster SV'!$R$9:$R$209="ha"),'Poster SV'!$Q$9:$Q$209))</s:f>
        <s:v/>
      </s:c>
      <s:c r="C21" s="19" t="str">
        <s:f>IF($A21="","",SUMPRODUCT(--('Poster SV'!$M$9:$M$209=$A21),--('Poster SV'!$A$9:$A$209="POST"),--('Poster SV'!$R$9:$R$209="acre"),'Poster SV'!$Q$9:$Q$209))</s:f>
        <s:v/>
      </s:c>
      <s:c r="D21" s="19" t="str">
        <s:f>IF($A21="","",SUMPRODUCT(--('Poster SV'!$M$9:$M$209=$A21),--('Poster SV'!$A$9:$A$209="POST"),--('Poster SV'!$R$9:$R$209="m²"),'Poster SV'!$Q$9:$Q$209))</s:f>
        <s:v/>
      </s:c>
      <s:c r="E21" s="20" t="str">
        <s:f>IF($A21="","",SUMPRODUCT(--('Poster SV'!$M$9:$M$209=$A21),--('Poster SV'!$A$9:$A$209="POST"),--('Poster SV'!$Q$9:$Q$209=""))+SUMPRODUCT(--('Poster SV'!$M$9:$M$209=$A21),--('Poster SV'!$A$9:$A$209="POST"),--('Poster SV'!$Q$9:$Q$209&lt;&gt;""),--('Poster SV'!$R$9:$R$209="")))</s:f>
        <s:v/>
      </s:c>
      <s:c r="F21" s="21" t="n"/>
      <s:c r="G21" s="18" t="str">
        <s:f>IF(AND('Poster SV'!A21="POST",'Poster SV'!J21&lt;&gt;""),IF(SUMPRODUCT(--('Poster SV'!$J$9:J21='Poster SV'!J21),--('Poster SV'!$A$9:A21="POST"))=1,'Poster SV'!J21,""),"")</s:f>
        <s:v/>
      </s:c>
      <s:c r="H21" s="19" t="str">
        <s:f>IF($G21="","",SUMPRODUCT(--('Poster SV'!$J$9:$J$209=$G21),--('Poster SV'!$A$9:$A$209="POST"),--('Poster SV'!$R$9:$R$209="ha"),'Poster SV'!$Q$9:$Q$209))</s:f>
        <s:v/>
      </s:c>
      <s:c r="I21" s="19" t="str">
        <s:f>IF($G21="","",SUMPRODUCT(--('Poster SV'!$J$9:$J$209=$G21),--('Poster SV'!$A$9:$A$209="POST"),--('Poster SV'!$R$9:$R$209="acre"),'Poster SV'!$Q$9:$Q$209))</s:f>
        <s:v/>
      </s:c>
      <s:c r="J21" s="19" t="str">
        <s:f>IF($G21="","",SUMPRODUCT(--('Poster SV'!$J$9:$J$209=$G21),--('Poster SV'!$A$9:$A$209="POST"),--('Poster SV'!$R$9:$R$209="m²"),'Poster SV'!$Q$9:$Q$209))</s:f>
        <s:v/>
      </s:c>
      <s:c r="K21" s="20" t="str">
        <s:f>IF($G21="","",SUMPRODUCT(--('Poster SV'!$J$9:$J$209=$G21),--('Poster SV'!$A$9:$A$209="POST"),--('Poster SV'!$Q$9:$Q$209=""))+SUMPRODUCT(--('Poster SV'!$J$9:$J$209=$G21),--('Poster SV'!$A$9:$A$209="POST"),--('Poster SV'!$Q$9:$Q$209&lt;&gt;""),--('Poster SV'!$R$9:$R$209="")))</s:f>
        <s:v/>
      </s:c>
    </s:row>
    <s:row r="22" ht="25" customHeight="1">
      <s:c r="A22" s="18" t="str">
        <s:f>IF(AND('Poster SV'!A22="POST",'Poster SV'!M22&lt;&gt;""),IF(SUMPRODUCT(--('Poster SV'!$M$9:M22='Poster SV'!M22),--('Poster SV'!$A$9:A22="POST"))=1,'Poster SV'!M22,""),"")</s:f>
        <s:v/>
      </s:c>
      <s:c r="B22" s="19" t="str">
        <s:f>IF($A22="","",SUMPRODUCT(--('Poster SV'!$M$9:$M$209=$A22),--('Poster SV'!$A$9:$A$209="POST"),--('Poster SV'!$R$9:$R$209="ha"),'Poster SV'!$Q$9:$Q$209))</s:f>
        <s:v/>
      </s:c>
      <s:c r="C22" s="19" t="str">
        <s:f>IF($A22="","",SUMPRODUCT(--('Poster SV'!$M$9:$M$209=$A22),--('Poster SV'!$A$9:$A$209="POST"),--('Poster SV'!$R$9:$R$209="acre"),'Poster SV'!$Q$9:$Q$209))</s:f>
        <s:v/>
      </s:c>
      <s:c r="D22" s="19" t="str">
        <s:f>IF($A22="","",SUMPRODUCT(--('Poster SV'!$M$9:$M$209=$A22),--('Poster SV'!$A$9:$A$209="POST"),--('Poster SV'!$R$9:$R$209="m²"),'Poster SV'!$Q$9:$Q$209))</s:f>
        <s:v/>
      </s:c>
      <s:c r="E22" s="20" t="str">
        <s:f>IF($A22="","",SUMPRODUCT(--('Poster SV'!$M$9:$M$209=$A22),--('Poster SV'!$A$9:$A$209="POST"),--('Poster SV'!$Q$9:$Q$209=""))+SUMPRODUCT(--('Poster SV'!$M$9:$M$209=$A22),--('Poster SV'!$A$9:$A$209="POST"),--('Poster SV'!$Q$9:$Q$209&lt;&gt;""),--('Poster SV'!$R$9:$R$209="")))</s:f>
        <s:v/>
      </s:c>
      <s:c r="F22" s="21" t="n"/>
      <s:c r="G22" s="18" t="str">
        <s:f>IF(AND('Poster SV'!A22="POST",'Poster SV'!J22&lt;&gt;""),IF(SUMPRODUCT(--('Poster SV'!$J$9:J22='Poster SV'!J22),--('Poster SV'!$A$9:A22="POST"))=1,'Poster SV'!J22,""),"")</s:f>
        <s:v/>
      </s:c>
      <s:c r="H22" s="19" t="str">
        <s:f>IF($G22="","",SUMPRODUCT(--('Poster SV'!$J$9:$J$209=$G22),--('Poster SV'!$A$9:$A$209="POST"),--('Poster SV'!$R$9:$R$209="ha"),'Poster SV'!$Q$9:$Q$209))</s:f>
        <s:v/>
      </s:c>
      <s:c r="I22" s="19" t="str">
        <s:f>IF($G22="","",SUMPRODUCT(--('Poster SV'!$J$9:$J$209=$G22),--('Poster SV'!$A$9:$A$209="POST"),--('Poster SV'!$R$9:$R$209="acre"),'Poster SV'!$Q$9:$Q$209))</s:f>
        <s:v/>
      </s:c>
      <s:c r="J22" s="19" t="str">
        <s:f>IF($G22="","",SUMPRODUCT(--('Poster SV'!$J$9:$J$209=$G22),--('Poster SV'!$A$9:$A$209="POST"),--('Poster SV'!$R$9:$R$209="m²"),'Poster SV'!$Q$9:$Q$209))</s:f>
        <s:v/>
      </s:c>
      <s:c r="K22" s="20" t="str">
        <s:f>IF($G22="","",SUMPRODUCT(--('Poster SV'!$J$9:$J$209=$G22),--('Poster SV'!$A$9:$A$209="POST"),--('Poster SV'!$Q$9:$Q$209=""))+SUMPRODUCT(--('Poster SV'!$J$9:$J$209=$G22),--('Poster SV'!$A$9:$A$209="POST"),--('Poster SV'!$Q$9:$Q$209&lt;&gt;""),--('Poster SV'!$R$9:$R$209="")))</s:f>
        <s:v/>
      </s:c>
    </s:row>
    <s:row r="23" ht="25" customHeight="1">
      <s:c r="A23" s="18" t="str">
        <s:f>IF(AND('Poster SV'!A23="POST",'Poster SV'!M23&lt;&gt;""),IF(SUMPRODUCT(--('Poster SV'!$M$9:M23='Poster SV'!M23),--('Poster SV'!$A$9:A23="POST"))=1,'Poster SV'!M23,""),"")</s:f>
        <s:v/>
      </s:c>
      <s:c r="B23" s="19" t="str">
        <s:f>IF($A23="","",SUMPRODUCT(--('Poster SV'!$M$9:$M$209=$A23),--('Poster SV'!$A$9:$A$209="POST"),--('Poster SV'!$R$9:$R$209="ha"),'Poster SV'!$Q$9:$Q$209))</s:f>
        <s:v/>
      </s:c>
      <s:c r="C23" s="19" t="str">
        <s:f>IF($A23="","",SUMPRODUCT(--('Poster SV'!$M$9:$M$209=$A23),--('Poster SV'!$A$9:$A$209="POST"),--('Poster SV'!$R$9:$R$209="acre"),'Poster SV'!$Q$9:$Q$209))</s:f>
        <s:v/>
      </s:c>
      <s:c r="D23" s="19" t="str">
        <s:f>IF($A23="","",SUMPRODUCT(--('Poster SV'!$M$9:$M$209=$A23),--('Poster SV'!$A$9:$A$209="POST"),--('Poster SV'!$R$9:$R$209="m²"),'Poster SV'!$Q$9:$Q$209))</s:f>
        <s:v/>
      </s:c>
      <s:c r="E23" s="20" t="str">
        <s:f>IF($A23="","",SUMPRODUCT(--('Poster SV'!$M$9:$M$209=$A23),--('Poster SV'!$A$9:$A$209="POST"),--('Poster SV'!$Q$9:$Q$209=""))+SUMPRODUCT(--('Poster SV'!$M$9:$M$209=$A23),--('Poster SV'!$A$9:$A$209="POST"),--('Poster SV'!$Q$9:$Q$209&lt;&gt;""),--('Poster SV'!$R$9:$R$209="")))</s:f>
        <s:v/>
      </s:c>
      <s:c r="F23" s="21" t="n"/>
      <s:c r="G23" s="18" t="str">
        <s:f>IF(AND('Poster SV'!A23="POST",'Poster SV'!J23&lt;&gt;""),IF(SUMPRODUCT(--('Poster SV'!$J$9:J23='Poster SV'!J23),--('Poster SV'!$A$9:A23="POST"))=1,'Poster SV'!J23,""),"")</s:f>
        <s:v/>
      </s:c>
      <s:c r="H23" s="19" t="str">
        <s:f>IF($G23="","",SUMPRODUCT(--('Poster SV'!$J$9:$J$209=$G23),--('Poster SV'!$A$9:$A$209="POST"),--('Poster SV'!$R$9:$R$209="ha"),'Poster SV'!$Q$9:$Q$209))</s:f>
        <s:v/>
      </s:c>
      <s:c r="I23" s="19" t="str">
        <s:f>IF($G23="","",SUMPRODUCT(--('Poster SV'!$J$9:$J$209=$G23),--('Poster SV'!$A$9:$A$209="POST"),--('Poster SV'!$R$9:$R$209="acre"),'Poster SV'!$Q$9:$Q$209))</s:f>
        <s:v/>
      </s:c>
      <s:c r="J23" s="19" t="str">
        <s:f>IF($G23="","",SUMPRODUCT(--('Poster SV'!$J$9:$J$209=$G23),--('Poster SV'!$A$9:$A$209="POST"),--('Poster SV'!$R$9:$R$209="m²"),'Poster SV'!$Q$9:$Q$209))</s:f>
        <s:v/>
      </s:c>
      <s:c r="K23" s="20" t="str">
        <s:f>IF($G23="","",SUMPRODUCT(--('Poster SV'!$J$9:$J$209=$G23),--('Poster SV'!$A$9:$A$209="POST"),--('Poster SV'!$Q$9:$Q$209=""))+SUMPRODUCT(--('Poster SV'!$J$9:$J$209=$G23),--('Poster SV'!$A$9:$A$209="POST"),--('Poster SV'!$Q$9:$Q$209&lt;&gt;""),--('Poster SV'!$R$9:$R$209="")))</s:f>
        <s:v/>
      </s:c>
    </s:row>
    <s:row r="24" ht="25" customHeight="1">
      <s:c r="A24" s="18" t="str">
        <s:f>IF(AND('Poster SV'!A24="POST",'Poster SV'!M24&lt;&gt;""),IF(SUMPRODUCT(--('Poster SV'!$M$9:M24='Poster SV'!M24),--('Poster SV'!$A$9:A24="POST"))=1,'Poster SV'!M24,""),"")</s:f>
        <s:v/>
      </s:c>
      <s:c r="B24" s="19" t="str">
        <s:f>IF($A24="","",SUMPRODUCT(--('Poster SV'!$M$9:$M$209=$A24),--('Poster SV'!$A$9:$A$209="POST"),--('Poster SV'!$R$9:$R$209="ha"),'Poster SV'!$Q$9:$Q$209))</s:f>
        <s:v/>
      </s:c>
      <s:c r="C24" s="19" t="str">
        <s:f>IF($A24="","",SUMPRODUCT(--('Poster SV'!$M$9:$M$209=$A24),--('Poster SV'!$A$9:$A$209="POST"),--('Poster SV'!$R$9:$R$209="acre"),'Poster SV'!$Q$9:$Q$209))</s:f>
        <s:v/>
      </s:c>
      <s:c r="D24" s="19" t="str">
        <s:f>IF($A24="","",SUMPRODUCT(--('Poster SV'!$M$9:$M$209=$A24),--('Poster SV'!$A$9:$A$209="POST"),--('Poster SV'!$R$9:$R$209="m²"),'Poster SV'!$Q$9:$Q$209))</s:f>
        <s:v/>
      </s:c>
      <s:c r="E24" s="20" t="str">
        <s:f>IF($A24="","",SUMPRODUCT(--('Poster SV'!$M$9:$M$209=$A24),--('Poster SV'!$A$9:$A$209="POST"),--('Poster SV'!$Q$9:$Q$209=""))+SUMPRODUCT(--('Poster SV'!$M$9:$M$209=$A24),--('Poster SV'!$A$9:$A$209="POST"),--('Poster SV'!$Q$9:$Q$209&lt;&gt;""),--('Poster SV'!$R$9:$R$209="")))</s:f>
        <s:v/>
      </s:c>
      <s:c r="F24" s="21" t="n"/>
      <s:c r="G24" s="18" t="str">
        <s:f>IF(AND('Poster SV'!A24="POST",'Poster SV'!J24&lt;&gt;""),IF(SUMPRODUCT(--('Poster SV'!$J$9:J24='Poster SV'!J24),--('Poster SV'!$A$9:A24="POST"))=1,'Poster SV'!J24,""),"")</s:f>
        <s:v/>
      </s:c>
      <s:c r="H24" s="19" t="str">
        <s:f>IF($G24="","",SUMPRODUCT(--('Poster SV'!$J$9:$J$209=$G24),--('Poster SV'!$A$9:$A$209="POST"),--('Poster SV'!$R$9:$R$209="ha"),'Poster SV'!$Q$9:$Q$209))</s:f>
        <s:v/>
      </s:c>
      <s:c r="I24" s="19" t="str">
        <s:f>IF($G24="","",SUMPRODUCT(--('Poster SV'!$J$9:$J$209=$G24),--('Poster SV'!$A$9:$A$209="POST"),--('Poster SV'!$R$9:$R$209="acre"),'Poster SV'!$Q$9:$Q$209))</s:f>
        <s:v/>
      </s:c>
      <s:c r="J24" s="19" t="str">
        <s:f>IF($G24="","",SUMPRODUCT(--('Poster SV'!$J$9:$J$209=$G24),--('Poster SV'!$A$9:$A$209="POST"),--('Poster SV'!$R$9:$R$209="m²"),'Poster SV'!$Q$9:$Q$209))</s:f>
        <s:v/>
      </s:c>
      <s:c r="K24" s="20" t="str">
        <s:f>IF($G24="","",SUMPRODUCT(--('Poster SV'!$J$9:$J$209=$G24),--('Poster SV'!$A$9:$A$209="POST"),--('Poster SV'!$Q$9:$Q$209=""))+SUMPRODUCT(--('Poster SV'!$J$9:$J$209=$G24),--('Poster SV'!$A$9:$A$209="POST"),--('Poster SV'!$Q$9:$Q$209&lt;&gt;""),--('Poster SV'!$R$9:$R$209="")))</s:f>
        <s:v/>
      </s:c>
    </s:row>
    <s:row r="25" ht="25" customHeight="1">
      <s:c r="A25" s="18" t="str">
        <s:f>IF(AND('Poster SV'!A25="POST",'Poster SV'!M25&lt;&gt;""),IF(SUMPRODUCT(--('Poster SV'!$M$9:M25='Poster SV'!M25),--('Poster SV'!$A$9:A25="POST"))=1,'Poster SV'!M25,""),"")</s:f>
        <s:v/>
      </s:c>
      <s:c r="B25" s="19" t="str">
        <s:f>IF($A25="","",SUMPRODUCT(--('Poster SV'!$M$9:$M$209=$A25),--('Poster SV'!$A$9:$A$209="POST"),--('Poster SV'!$R$9:$R$209="ha"),'Poster SV'!$Q$9:$Q$209))</s:f>
        <s:v/>
      </s:c>
      <s:c r="C25" s="19" t="str">
        <s:f>IF($A25="","",SUMPRODUCT(--('Poster SV'!$M$9:$M$209=$A25),--('Poster SV'!$A$9:$A$209="POST"),--('Poster SV'!$R$9:$R$209="acre"),'Poster SV'!$Q$9:$Q$209))</s:f>
        <s:v/>
      </s:c>
      <s:c r="D25" s="19" t="str">
        <s:f>IF($A25="","",SUMPRODUCT(--('Poster SV'!$M$9:$M$209=$A25),--('Poster SV'!$A$9:$A$209="POST"),--('Poster SV'!$R$9:$R$209="m²"),'Poster SV'!$Q$9:$Q$209))</s:f>
        <s:v/>
      </s:c>
      <s:c r="E25" s="20" t="str">
        <s:f>IF($A25="","",SUMPRODUCT(--('Poster SV'!$M$9:$M$209=$A25),--('Poster SV'!$A$9:$A$209="POST"),--('Poster SV'!$Q$9:$Q$209=""))+SUMPRODUCT(--('Poster SV'!$M$9:$M$209=$A25),--('Poster SV'!$A$9:$A$209="POST"),--('Poster SV'!$Q$9:$Q$209&lt;&gt;""),--('Poster SV'!$R$9:$R$209="")))</s:f>
        <s:v/>
      </s:c>
      <s:c r="F25" s="21" t="n"/>
      <s:c r="G25" s="18" t="str">
        <s:f>IF(AND('Poster SV'!A25="POST",'Poster SV'!J25&lt;&gt;""),IF(SUMPRODUCT(--('Poster SV'!$J$9:J25='Poster SV'!J25),--('Poster SV'!$A$9:A25="POST"))=1,'Poster SV'!J25,""),"")</s:f>
        <s:v/>
      </s:c>
      <s:c r="H25" s="19" t="str">
        <s:f>IF($G25="","",SUMPRODUCT(--('Poster SV'!$J$9:$J$209=$G25),--('Poster SV'!$A$9:$A$209="POST"),--('Poster SV'!$R$9:$R$209="ha"),'Poster SV'!$Q$9:$Q$209))</s:f>
        <s:v/>
      </s:c>
      <s:c r="I25" s="19" t="str">
        <s:f>IF($G25="","",SUMPRODUCT(--('Poster SV'!$J$9:$J$209=$G25),--('Poster SV'!$A$9:$A$209="POST"),--('Poster SV'!$R$9:$R$209="acre"),'Poster SV'!$Q$9:$Q$209))</s:f>
        <s:v/>
      </s:c>
      <s:c r="J25" s="19" t="str">
        <s:f>IF($G25="","",SUMPRODUCT(--('Poster SV'!$J$9:$J$209=$G25),--('Poster SV'!$A$9:$A$209="POST"),--('Poster SV'!$R$9:$R$209="m²"),'Poster SV'!$Q$9:$Q$209))</s:f>
        <s:v/>
      </s:c>
      <s:c r="K25" s="20" t="str">
        <s:f>IF($G25="","",SUMPRODUCT(--('Poster SV'!$J$9:$J$209=$G25),--('Poster SV'!$A$9:$A$209="POST"),--('Poster SV'!$Q$9:$Q$209=""))+SUMPRODUCT(--('Poster SV'!$J$9:$J$209=$G25),--('Poster SV'!$A$9:$A$209="POST"),--('Poster SV'!$Q$9:$Q$209&lt;&gt;""),--('Poster SV'!$R$9:$R$209="")))</s:f>
        <s:v/>
      </s:c>
    </s:row>
    <s:row r="26" ht="25" customHeight="1">
      <s:c r="A26" s="18" t="str">
        <s:f>IF(AND('Poster SV'!A26="POST",'Poster SV'!M26&lt;&gt;""),IF(SUMPRODUCT(--('Poster SV'!$M$9:M26='Poster SV'!M26),--('Poster SV'!$A$9:A26="POST"))=1,'Poster SV'!M26,""),"")</s:f>
        <s:v/>
      </s:c>
      <s:c r="B26" s="19" t="str">
        <s:f>IF($A26="","",SUMPRODUCT(--('Poster SV'!$M$9:$M$209=$A26),--('Poster SV'!$A$9:$A$209="POST"),--('Poster SV'!$R$9:$R$209="ha"),'Poster SV'!$Q$9:$Q$209))</s:f>
        <s:v/>
      </s:c>
      <s:c r="C26" s="19" t="str">
        <s:f>IF($A26="","",SUMPRODUCT(--('Poster SV'!$M$9:$M$209=$A26),--('Poster SV'!$A$9:$A$209="POST"),--('Poster SV'!$R$9:$R$209="acre"),'Poster SV'!$Q$9:$Q$209))</s:f>
        <s:v/>
      </s:c>
      <s:c r="D26" s="19" t="str">
        <s:f>IF($A26="","",SUMPRODUCT(--('Poster SV'!$M$9:$M$209=$A26),--('Poster SV'!$A$9:$A$209="POST"),--('Poster SV'!$R$9:$R$209="m²"),'Poster SV'!$Q$9:$Q$209))</s:f>
        <s:v/>
      </s:c>
      <s:c r="E26" s="20" t="str">
        <s:f>IF($A26="","",SUMPRODUCT(--('Poster SV'!$M$9:$M$209=$A26),--('Poster SV'!$A$9:$A$209="POST"),--('Poster SV'!$Q$9:$Q$209=""))+SUMPRODUCT(--('Poster SV'!$M$9:$M$209=$A26),--('Poster SV'!$A$9:$A$209="POST"),--('Poster SV'!$Q$9:$Q$209&lt;&gt;""),--('Poster SV'!$R$9:$R$209="")))</s:f>
        <s:v/>
      </s:c>
      <s:c r="F26" s="21" t="n"/>
      <s:c r="G26" s="18" t="str">
        <s:f>IF(AND('Poster SV'!A26="POST",'Poster SV'!J26&lt;&gt;""),IF(SUMPRODUCT(--('Poster SV'!$J$9:J26='Poster SV'!J26),--('Poster SV'!$A$9:A26="POST"))=1,'Poster SV'!J26,""),"")</s:f>
        <s:v/>
      </s:c>
      <s:c r="H26" s="19" t="str">
        <s:f>IF($G26="","",SUMPRODUCT(--('Poster SV'!$J$9:$J$209=$G26),--('Poster SV'!$A$9:$A$209="POST"),--('Poster SV'!$R$9:$R$209="ha"),'Poster SV'!$Q$9:$Q$209))</s:f>
        <s:v/>
      </s:c>
      <s:c r="I26" s="19" t="str">
        <s:f>IF($G26="","",SUMPRODUCT(--('Poster SV'!$J$9:$J$209=$G26),--('Poster SV'!$A$9:$A$209="POST"),--('Poster SV'!$R$9:$R$209="acre"),'Poster SV'!$Q$9:$Q$209))</s:f>
        <s:v/>
      </s:c>
      <s:c r="J26" s="19" t="str">
        <s:f>IF($G26="","",SUMPRODUCT(--('Poster SV'!$J$9:$J$209=$G26),--('Poster SV'!$A$9:$A$209="POST"),--('Poster SV'!$R$9:$R$209="m²"),'Poster SV'!$Q$9:$Q$209))</s:f>
        <s:v/>
      </s:c>
      <s:c r="K26" s="20" t="str">
        <s:f>IF($G26="","",SUMPRODUCT(--('Poster SV'!$J$9:$J$209=$G26),--('Poster SV'!$A$9:$A$209="POST"),--('Poster SV'!$Q$9:$Q$209=""))+SUMPRODUCT(--('Poster SV'!$J$9:$J$209=$G26),--('Poster SV'!$A$9:$A$209="POST"),--('Poster SV'!$Q$9:$Q$209&lt;&gt;""),--('Poster SV'!$R$9:$R$209="")))</s:f>
        <s:v/>
      </s:c>
    </s:row>
    <s:row r="27" ht="25" customHeight="1">
      <s:c r="A27" s="18" t="str">
        <s:f>IF(AND('Poster SV'!A27="POST",'Poster SV'!M27&lt;&gt;""),IF(SUMPRODUCT(--('Poster SV'!$M$9:M27='Poster SV'!M27),--('Poster SV'!$A$9:A27="POST"))=1,'Poster SV'!M27,""),"")</s:f>
        <s:v/>
      </s:c>
      <s:c r="B27" s="19" t="str">
        <s:f>IF($A27="","",SUMPRODUCT(--('Poster SV'!$M$9:$M$209=$A27),--('Poster SV'!$A$9:$A$209="POST"),--('Poster SV'!$R$9:$R$209="ha"),'Poster SV'!$Q$9:$Q$209))</s:f>
        <s:v/>
      </s:c>
      <s:c r="C27" s="19" t="str">
        <s:f>IF($A27="","",SUMPRODUCT(--('Poster SV'!$M$9:$M$209=$A27),--('Poster SV'!$A$9:$A$209="POST"),--('Poster SV'!$R$9:$R$209="acre"),'Poster SV'!$Q$9:$Q$209))</s:f>
        <s:v/>
      </s:c>
      <s:c r="D27" s="19" t="str">
        <s:f>IF($A27="","",SUMPRODUCT(--('Poster SV'!$M$9:$M$209=$A27),--('Poster SV'!$A$9:$A$209="POST"),--('Poster SV'!$R$9:$R$209="m²"),'Poster SV'!$Q$9:$Q$209))</s:f>
        <s:v/>
      </s:c>
      <s:c r="E27" s="20" t="str">
        <s:f>IF($A27="","",SUMPRODUCT(--('Poster SV'!$M$9:$M$209=$A27),--('Poster SV'!$A$9:$A$209="POST"),--('Poster SV'!$Q$9:$Q$209=""))+SUMPRODUCT(--('Poster SV'!$M$9:$M$209=$A27),--('Poster SV'!$A$9:$A$209="POST"),--('Poster SV'!$Q$9:$Q$209&lt;&gt;""),--('Poster SV'!$R$9:$R$209="")))</s:f>
        <s:v/>
      </s:c>
      <s:c r="F27" s="21" t="n"/>
      <s:c r="G27" s="18" t="str">
        <s:f>IF(AND('Poster SV'!A27="POST",'Poster SV'!J27&lt;&gt;""),IF(SUMPRODUCT(--('Poster SV'!$J$9:J27='Poster SV'!J27),--('Poster SV'!$A$9:A27="POST"))=1,'Poster SV'!J27,""),"")</s:f>
        <s:v/>
      </s:c>
      <s:c r="H27" s="19" t="str">
        <s:f>IF($G27="","",SUMPRODUCT(--('Poster SV'!$J$9:$J$209=$G27),--('Poster SV'!$A$9:$A$209="POST"),--('Poster SV'!$R$9:$R$209="ha"),'Poster SV'!$Q$9:$Q$209))</s:f>
        <s:v/>
      </s:c>
      <s:c r="I27" s="19" t="str">
        <s:f>IF($G27="","",SUMPRODUCT(--('Poster SV'!$J$9:$J$209=$G27),--('Poster SV'!$A$9:$A$209="POST"),--('Poster SV'!$R$9:$R$209="acre"),'Poster SV'!$Q$9:$Q$209))</s:f>
        <s:v/>
      </s:c>
      <s:c r="J27" s="19" t="str">
        <s:f>IF($G27="","",SUMPRODUCT(--('Poster SV'!$J$9:$J$209=$G27),--('Poster SV'!$A$9:$A$209="POST"),--('Poster SV'!$R$9:$R$209="m²"),'Poster SV'!$Q$9:$Q$209))</s:f>
        <s:v/>
      </s:c>
      <s:c r="K27" s="20" t="str">
        <s:f>IF($G27="","",SUMPRODUCT(--('Poster SV'!$J$9:$J$209=$G27),--('Poster SV'!$A$9:$A$209="POST"),--('Poster SV'!$Q$9:$Q$209=""))+SUMPRODUCT(--('Poster SV'!$J$9:$J$209=$G27),--('Poster SV'!$A$9:$A$209="POST"),--('Poster SV'!$Q$9:$Q$209&lt;&gt;""),--('Poster SV'!$R$9:$R$209="")))</s:f>
        <s:v/>
      </s:c>
    </s:row>
    <s:row r="28" ht="25" customHeight="1">
      <s:c r="A28" s="18" t="str">
        <s:f>IF(AND('Poster SV'!A28="POST",'Poster SV'!M28&lt;&gt;""),IF(SUMPRODUCT(--('Poster SV'!$M$9:M28='Poster SV'!M28),--('Poster SV'!$A$9:A28="POST"))=1,'Poster SV'!M28,""),"")</s:f>
        <s:v/>
      </s:c>
      <s:c r="B28" s="19" t="str">
        <s:f>IF($A28="","",SUMPRODUCT(--('Poster SV'!$M$9:$M$209=$A28),--('Poster SV'!$A$9:$A$209="POST"),--('Poster SV'!$R$9:$R$209="ha"),'Poster SV'!$Q$9:$Q$209))</s:f>
        <s:v/>
      </s:c>
      <s:c r="C28" s="19" t="str">
        <s:f>IF($A28="","",SUMPRODUCT(--('Poster SV'!$M$9:$M$209=$A28),--('Poster SV'!$A$9:$A$209="POST"),--('Poster SV'!$R$9:$R$209="acre"),'Poster SV'!$Q$9:$Q$209))</s:f>
        <s:v/>
      </s:c>
      <s:c r="D28" s="19" t="str">
        <s:f>IF($A28="","",SUMPRODUCT(--('Poster SV'!$M$9:$M$209=$A28),--('Poster SV'!$A$9:$A$209="POST"),--('Poster SV'!$R$9:$R$209="m²"),'Poster SV'!$Q$9:$Q$209))</s:f>
        <s:v/>
      </s:c>
      <s:c r="E28" s="20" t="str">
        <s:f>IF($A28="","",SUMPRODUCT(--('Poster SV'!$M$9:$M$209=$A28),--('Poster SV'!$A$9:$A$209="POST"),--('Poster SV'!$Q$9:$Q$209=""))+SUMPRODUCT(--('Poster SV'!$M$9:$M$209=$A28),--('Poster SV'!$A$9:$A$209="POST"),--('Poster SV'!$Q$9:$Q$209&lt;&gt;""),--('Poster SV'!$R$9:$R$209="")))</s:f>
        <s:v/>
      </s:c>
      <s:c r="F28" s="21" t="n"/>
      <s:c r="G28" s="18" t="str">
        <s:f>IF(AND('Poster SV'!A28="POST",'Poster SV'!J28&lt;&gt;""),IF(SUMPRODUCT(--('Poster SV'!$J$9:J28='Poster SV'!J28),--('Poster SV'!$A$9:A28="POST"))=1,'Poster SV'!J28,""),"")</s:f>
        <s:v/>
      </s:c>
      <s:c r="H28" s="19" t="str">
        <s:f>IF($G28="","",SUMPRODUCT(--('Poster SV'!$J$9:$J$209=$G28),--('Poster SV'!$A$9:$A$209="POST"),--('Poster SV'!$R$9:$R$209="ha"),'Poster SV'!$Q$9:$Q$209))</s:f>
        <s:v/>
      </s:c>
      <s:c r="I28" s="19" t="str">
        <s:f>IF($G28="","",SUMPRODUCT(--('Poster SV'!$J$9:$J$209=$G28),--('Poster SV'!$A$9:$A$209="POST"),--('Poster SV'!$R$9:$R$209="acre"),'Poster SV'!$Q$9:$Q$209))</s:f>
        <s:v/>
      </s:c>
      <s:c r="J28" s="19" t="str">
        <s:f>IF($G28="","",SUMPRODUCT(--('Poster SV'!$J$9:$J$209=$G28),--('Poster SV'!$A$9:$A$209="POST"),--('Poster SV'!$R$9:$R$209="m²"),'Poster SV'!$Q$9:$Q$209))</s:f>
        <s:v/>
      </s:c>
      <s:c r="K28" s="20" t="str">
        <s:f>IF($G28="","",SUMPRODUCT(--('Poster SV'!$J$9:$J$209=$G28),--('Poster SV'!$A$9:$A$209="POST"),--('Poster SV'!$Q$9:$Q$209=""))+SUMPRODUCT(--('Poster SV'!$J$9:$J$209=$G28),--('Poster SV'!$A$9:$A$209="POST"),--('Poster SV'!$Q$9:$Q$209&lt;&gt;""),--('Poster SV'!$R$9:$R$209="")))</s:f>
        <s:v/>
      </s:c>
    </s:row>
    <s:row r="29" ht="25" customHeight="1">
      <s:c r="A29" s="18" t="str">
        <s:f>IF(AND('Poster SV'!A29="POST",'Poster SV'!M29&lt;&gt;""),IF(SUMPRODUCT(--('Poster SV'!$M$9:M29='Poster SV'!M29),--('Poster SV'!$A$9:A29="POST"))=1,'Poster SV'!M29,""),"")</s:f>
        <s:v/>
      </s:c>
      <s:c r="B29" s="19" t="str">
        <s:f>IF($A29="","",SUMPRODUCT(--('Poster SV'!$M$9:$M$209=$A29),--('Poster SV'!$A$9:$A$209="POST"),--('Poster SV'!$R$9:$R$209="ha"),'Poster SV'!$Q$9:$Q$209))</s:f>
        <s:v/>
      </s:c>
      <s:c r="C29" s="19" t="str">
        <s:f>IF($A29="","",SUMPRODUCT(--('Poster SV'!$M$9:$M$209=$A29),--('Poster SV'!$A$9:$A$209="POST"),--('Poster SV'!$R$9:$R$209="acre"),'Poster SV'!$Q$9:$Q$209))</s:f>
        <s:v/>
      </s:c>
      <s:c r="D29" s="19" t="str">
        <s:f>IF($A29="","",SUMPRODUCT(--('Poster SV'!$M$9:$M$209=$A29),--('Poster SV'!$A$9:$A$209="POST"),--('Poster SV'!$R$9:$R$209="m²"),'Poster SV'!$Q$9:$Q$209))</s:f>
        <s:v/>
      </s:c>
      <s:c r="E29" s="20" t="str">
        <s:f>IF($A29="","",SUMPRODUCT(--('Poster SV'!$M$9:$M$209=$A29),--('Poster SV'!$A$9:$A$209="POST"),--('Poster SV'!$Q$9:$Q$209=""))+SUMPRODUCT(--('Poster SV'!$M$9:$M$209=$A29),--('Poster SV'!$A$9:$A$209="POST"),--('Poster SV'!$Q$9:$Q$209&lt;&gt;""),--('Poster SV'!$R$9:$R$209="")))</s:f>
        <s:v/>
      </s:c>
      <s:c r="F29" s="21" t="n"/>
      <s:c r="G29" s="18" t="str">
        <s:f>IF(AND('Poster SV'!A29="POST",'Poster SV'!J29&lt;&gt;""),IF(SUMPRODUCT(--('Poster SV'!$J$9:J29='Poster SV'!J29),--('Poster SV'!$A$9:A29="POST"))=1,'Poster SV'!J29,""),"")</s:f>
        <s:v/>
      </s:c>
      <s:c r="H29" s="19" t="str">
        <s:f>IF($G29="","",SUMPRODUCT(--('Poster SV'!$J$9:$J$209=$G29),--('Poster SV'!$A$9:$A$209="POST"),--('Poster SV'!$R$9:$R$209="ha"),'Poster SV'!$Q$9:$Q$209))</s:f>
        <s:v/>
      </s:c>
      <s:c r="I29" s="19" t="str">
        <s:f>IF($G29="","",SUMPRODUCT(--('Poster SV'!$J$9:$J$209=$G29),--('Poster SV'!$A$9:$A$209="POST"),--('Poster SV'!$R$9:$R$209="acre"),'Poster SV'!$Q$9:$Q$209))</s:f>
        <s:v/>
      </s:c>
      <s:c r="J29" s="19" t="str">
        <s:f>IF($G29="","",SUMPRODUCT(--('Poster SV'!$J$9:$J$209=$G29),--('Poster SV'!$A$9:$A$209="POST"),--('Poster SV'!$R$9:$R$209="m²"),'Poster SV'!$Q$9:$Q$209))</s:f>
        <s:v/>
      </s:c>
      <s:c r="K29" s="20" t="str">
        <s:f>IF($G29="","",SUMPRODUCT(--('Poster SV'!$J$9:$J$209=$G29),--('Poster SV'!$A$9:$A$209="POST"),--('Poster SV'!$Q$9:$Q$209=""))+SUMPRODUCT(--('Poster SV'!$J$9:$J$209=$G29),--('Poster SV'!$A$9:$A$209="POST"),--('Poster SV'!$Q$9:$Q$209&lt;&gt;""),--('Poster SV'!$R$9:$R$209="")))</s:f>
        <s:v/>
      </s:c>
    </s:row>
    <s:row r="30" ht="25" customHeight="1">
      <s:c r="A30" s="18" t="str">
        <s:f>IF(AND('Poster SV'!A30="POST",'Poster SV'!M30&lt;&gt;""),IF(SUMPRODUCT(--('Poster SV'!$M$9:M30='Poster SV'!M30),--('Poster SV'!$A$9:A30="POST"))=1,'Poster SV'!M30,""),"")</s:f>
        <s:v/>
      </s:c>
      <s:c r="B30" s="19" t="str">
        <s:f>IF($A30="","",SUMPRODUCT(--('Poster SV'!$M$9:$M$209=$A30),--('Poster SV'!$A$9:$A$209="POST"),--('Poster SV'!$R$9:$R$209="ha"),'Poster SV'!$Q$9:$Q$209))</s:f>
        <s:v/>
      </s:c>
      <s:c r="C30" s="19" t="str">
        <s:f>IF($A30="","",SUMPRODUCT(--('Poster SV'!$M$9:$M$209=$A30),--('Poster SV'!$A$9:$A$209="POST"),--('Poster SV'!$R$9:$R$209="acre"),'Poster SV'!$Q$9:$Q$209))</s:f>
        <s:v/>
      </s:c>
      <s:c r="D30" s="19" t="str">
        <s:f>IF($A30="","",SUMPRODUCT(--('Poster SV'!$M$9:$M$209=$A30),--('Poster SV'!$A$9:$A$209="POST"),--('Poster SV'!$R$9:$R$209="m²"),'Poster SV'!$Q$9:$Q$209))</s:f>
        <s:v/>
      </s:c>
      <s:c r="E30" s="20" t="str">
        <s:f>IF($A30="","",SUMPRODUCT(--('Poster SV'!$M$9:$M$209=$A30),--('Poster SV'!$A$9:$A$209="POST"),--('Poster SV'!$Q$9:$Q$209=""))+SUMPRODUCT(--('Poster SV'!$M$9:$M$209=$A30),--('Poster SV'!$A$9:$A$209="POST"),--('Poster SV'!$Q$9:$Q$209&lt;&gt;""),--('Poster SV'!$R$9:$R$209="")))</s:f>
        <s:v/>
      </s:c>
      <s:c r="F30" s="21" t="n"/>
      <s:c r="G30" s="18" t="str">
        <s:f>IF(AND('Poster SV'!A30="POST",'Poster SV'!J30&lt;&gt;""),IF(SUMPRODUCT(--('Poster SV'!$J$9:J30='Poster SV'!J30),--('Poster SV'!$A$9:A30="POST"))=1,'Poster SV'!J30,""),"")</s:f>
        <s:v/>
      </s:c>
      <s:c r="H30" s="19" t="str">
        <s:f>IF($G30="","",SUMPRODUCT(--('Poster SV'!$J$9:$J$209=$G30),--('Poster SV'!$A$9:$A$209="POST"),--('Poster SV'!$R$9:$R$209="ha"),'Poster SV'!$Q$9:$Q$209))</s:f>
        <s:v/>
      </s:c>
      <s:c r="I30" s="19" t="str">
        <s:f>IF($G30="","",SUMPRODUCT(--('Poster SV'!$J$9:$J$209=$G30),--('Poster SV'!$A$9:$A$209="POST"),--('Poster SV'!$R$9:$R$209="acre"),'Poster SV'!$Q$9:$Q$209))</s:f>
        <s:v/>
      </s:c>
      <s:c r="J30" s="19" t="str">
        <s:f>IF($G30="","",SUMPRODUCT(--('Poster SV'!$J$9:$J$209=$G30),--('Poster SV'!$A$9:$A$209="POST"),--('Poster SV'!$R$9:$R$209="m²"),'Poster SV'!$Q$9:$Q$209))</s:f>
        <s:v/>
      </s:c>
      <s:c r="K30" s="20" t="str">
        <s:f>IF($G30="","",SUMPRODUCT(--('Poster SV'!$J$9:$J$209=$G30),--('Poster SV'!$A$9:$A$209="POST"),--('Poster SV'!$Q$9:$Q$209=""))+SUMPRODUCT(--('Poster SV'!$J$9:$J$209=$G30),--('Poster SV'!$A$9:$A$209="POST"),--('Poster SV'!$Q$9:$Q$209&lt;&gt;""),--('Poster SV'!$R$9:$R$209="")))</s:f>
        <s:v/>
      </s:c>
    </s:row>
    <s:row r="31" ht="25" customHeight="1">
      <s:c r="A31" s="18" t="str">
        <s:f>IF(AND('Poster SV'!A31="POST",'Poster SV'!M31&lt;&gt;""),IF(SUMPRODUCT(--('Poster SV'!$M$9:M31='Poster SV'!M31),--('Poster SV'!$A$9:A31="POST"))=1,'Poster SV'!M31,""),"")</s:f>
        <s:v/>
      </s:c>
      <s:c r="B31" s="19" t="str">
        <s:f>IF($A31="","",SUMPRODUCT(--('Poster SV'!$M$9:$M$209=$A31),--('Poster SV'!$A$9:$A$209="POST"),--('Poster SV'!$R$9:$R$209="ha"),'Poster SV'!$Q$9:$Q$209))</s:f>
        <s:v/>
      </s:c>
      <s:c r="C31" s="19" t="str">
        <s:f>IF($A31="","",SUMPRODUCT(--('Poster SV'!$M$9:$M$209=$A31),--('Poster SV'!$A$9:$A$209="POST"),--('Poster SV'!$R$9:$R$209="acre"),'Poster SV'!$Q$9:$Q$209))</s:f>
        <s:v/>
      </s:c>
      <s:c r="D31" s="19" t="str">
        <s:f>IF($A31="","",SUMPRODUCT(--('Poster SV'!$M$9:$M$209=$A31),--('Poster SV'!$A$9:$A$209="POST"),--('Poster SV'!$R$9:$R$209="m²"),'Poster SV'!$Q$9:$Q$209))</s:f>
        <s:v/>
      </s:c>
      <s:c r="E31" s="20" t="str">
        <s:f>IF($A31="","",SUMPRODUCT(--('Poster SV'!$M$9:$M$209=$A31),--('Poster SV'!$A$9:$A$209="POST"),--('Poster SV'!$Q$9:$Q$209=""))+SUMPRODUCT(--('Poster SV'!$M$9:$M$209=$A31),--('Poster SV'!$A$9:$A$209="POST"),--('Poster SV'!$Q$9:$Q$209&lt;&gt;""),--('Poster SV'!$R$9:$R$209="")))</s:f>
        <s:v/>
      </s:c>
      <s:c r="F31" s="21" t="n"/>
      <s:c r="G31" s="18" t="str">
        <s:f>IF(AND('Poster SV'!A31="POST",'Poster SV'!J31&lt;&gt;""),IF(SUMPRODUCT(--('Poster SV'!$J$9:J31='Poster SV'!J31),--('Poster SV'!$A$9:A31="POST"))=1,'Poster SV'!J31,""),"")</s:f>
        <s:v/>
      </s:c>
      <s:c r="H31" s="19" t="str">
        <s:f>IF($G31="","",SUMPRODUCT(--('Poster SV'!$J$9:$J$209=$G31),--('Poster SV'!$A$9:$A$209="POST"),--('Poster SV'!$R$9:$R$209="ha"),'Poster SV'!$Q$9:$Q$209))</s:f>
        <s:v/>
      </s:c>
      <s:c r="I31" s="19" t="str">
        <s:f>IF($G31="","",SUMPRODUCT(--('Poster SV'!$J$9:$J$209=$G31),--('Poster SV'!$A$9:$A$209="POST"),--('Poster SV'!$R$9:$R$209="acre"),'Poster SV'!$Q$9:$Q$209))</s:f>
        <s:v/>
      </s:c>
      <s:c r="J31" s="19" t="str">
        <s:f>IF($G31="","",SUMPRODUCT(--('Poster SV'!$J$9:$J$209=$G31),--('Poster SV'!$A$9:$A$209="POST"),--('Poster SV'!$R$9:$R$209="m²"),'Poster SV'!$Q$9:$Q$209))</s:f>
        <s:v/>
      </s:c>
      <s:c r="K31" s="20" t="str">
        <s:f>IF($G31="","",SUMPRODUCT(--('Poster SV'!$J$9:$J$209=$G31),--('Poster SV'!$A$9:$A$209="POST"),--('Poster SV'!$Q$9:$Q$209=""))+SUMPRODUCT(--('Poster SV'!$J$9:$J$209=$G31),--('Poster SV'!$A$9:$A$209="POST"),--('Poster SV'!$Q$9:$Q$209&lt;&gt;""),--('Poster SV'!$R$9:$R$209="")))</s:f>
        <s:v/>
      </s:c>
    </s:row>
    <s:row r="32" ht="25" customHeight="1">
      <s:c r="A32" s="18" t="str">
        <s:f>IF(AND('Poster SV'!A32="POST",'Poster SV'!M32&lt;&gt;""),IF(SUMPRODUCT(--('Poster SV'!$M$9:M32='Poster SV'!M32),--('Poster SV'!$A$9:A32="POST"))=1,'Poster SV'!M32,""),"")</s:f>
        <s:v/>
      </s:c>
      <s:c r="B32" s="19" t="str">
        <s:f>IF($A32="","",SUMPRODUCT(--('Poster SV'!$M$9:$M$209=$A32),--('Poster SV'!$A$9:$A$209="POST"),--('Poster SV'!$R$9:$R$209="ha"),'Poster SV'!$Q$9:$Q$209))</s:f>
        <s:v/>
      </s:c>
      <s:c r="C32" s="19" t="str">
        <s:f>IF($A32="","",SUMPRODUCT(--('Poster SV'!$M$9:$M$209=$A32),--('Poster SV'!$A$9:$A$209="POST"),--('Poster SV'!$R$9:$R$209="acre"),'Poster SV'!$Q$9:$Q$209))</s:f>
        <s:v/>
      </s:c>
      <s:c r="D32" s="19" t="str">
        <s:f>IF($A32="","",SUMPRODUCT(--('Poster SV'!$M$9:$M$209=$A32),--('Poster SV'!$A$9:$A$209="POST"),--('Poster SV'!$R$9:$R$209="m²"),'Poster SV'!$Q$9:$Q$209))</s:f>
        <s:v/>
      </s:c>
      <s:c r="E32" s="20" t="str">
        <s:f>IF($A32="","",SUMPRODUCT(--('Poster SV'!$M$9:$M$209=$A32),--('Poster SV'!$A$9:$A$209="POST"),--('Poster SV'!$Q$9:$Q$209=""))+SUMPRODUCT(--('Poster SV'!$M$9:$M$209=$A32),--('Poster SV'!$A$9:$A$209="POST"),--('Poster SV'!$Q$9:$Q$209&lt;&gt;""),--('Poster SV'!$R$9:$R$209="")))</s:f>
        <s:v/>
      </s:c>
      <s:c r="F32" s="21" t="n"/>
      <s:c r="G32" s="18" t="str">
        <s:f>IF(AND('Poster SV'!A32="POST",'Poster SV'!J32&lt;&gt;""),IF(SUMPRODUCT(--('Poster SV'!$J$9:J32='Poster SV'!J32),--('Poster SV'!$A$9:A32="POST"))=1,'Poster SV'!J32,""),"")</s:f>
        <s:v/>
      </s:c>
      <s:c r="H32" s="19" t="str">
        <s:f>IF($G32="","",SUMPRODUCT(--('Poster SV'!$J$9:$J$209=$G32),--('Poster SV'!$A$9:$A$209="POST"),--('Poster SV'!$R$9:$R$209="ha"),'Poster SV'!$Q$9:$Q$209))</s:f>
        <s:v/>
      </s:c>
      <s:c r="I32" s="19" t="str">
        <s:f>IF($G32="","",SUMPRODUCT(--('Poster SV'!$J$9:$J$209=$G32),--('Poster SV'!$A$9:$A$209="POST"),--('Poster SV'!$R$9:$R$209="acre"),'Poster SV'!$Q$9:$Q$209))</s:f>
        <s:v/>
      </s:c>
      <s:c r="J32" s="19" t="str">
        <s:f>IF($G32="","",SUMPRODUCT(--('Poster SV'!$J$9:$J$209=$G32),--('Poster SV'!$A$9:$A$209="POST"),--('Poster SV'!$R$9:$R$209="m²"),'Poster SV'!$Q$9:$Q$209))</s:f>
        <s:v/>
      </s:c>
      <s:c r="K32" s="20" t="str">
        <s:f>IF($G32="","",SUMPRODUCT(--('Poster SV'!$J$9:$J$209=$G32),--('Poster SV'!$A$9:$A$209="POST"),--('Poster SV'!$Q$9:$Q$209=""))+SUMPRODUCT(--('Poster SV'!$J$9:$J$209=$G32),--('Poster SV'!$A$9:$A$209="POST"),--('Poster SV'!$Q$9:$Q$209&lt;&gt;""),--('Poster SV'!$R$9:$R$209="")))</s:f>
        <s:v/>
      </s:c>
    </s:row>
    <s:row r="33" ht="25" customHeight="1">
      <s:c r="A33" s="18" t="str">
        <s:f>IF(AND('Poster SV'!A33="POST",'Poster SV'!M33&lt;&gt;""),IF(SUMPRODUCT(--('Poster SV'!$M$9:M33='Poster SV'!M33),--('Poster SV'!$A$9:A33="POST"))=1,'Poster SV'!M33,""),"")</s:f>
        <s:v/>
      </s:c>
      <s:c r="B33" s="19" t="str">
        <s:f>IF($A33="","",SUMPRODUCT(--('Poster SV'!$M$9:$M$209=$A33),--('Poster SV'!$A$9:$A$209="POST"),--('Poster SV'!$R$9:$R$209="ha"),'Poster SV'!$Q$9:$Q$209))</s:f>
        <s:v/>
      </s:c>
      <s:c r="C33" s="19" t="str">
        <s:f>IF($A33="","",SUMPRODUCT(--('Poster SV'!$M$9:$M$209=$A33),--('Poster SV'!$A$9:$A$209="POST"),--('Poster SV'!$R$9:$R$209="acre"),'Poster SV'!$Q$9:$Q$209))</s:f>
        <s:v/>
      </s:c>
      <s:c r="D33" s="19" t="str">
        <s:f>IF($A33="","",SUMPRODUCT(--('Poster SV'!$M$9:$M$209=$A33),--('Poster SV'!$A$9:$A$209="POST"),--('Poster SV'!$R$9:$R$209="m²"),'Poster SV'!$Q$9:$Q$209))</s:f>
        <s:v/>
      </s:c>
      <s:c r="E33" s="20" t="str">
        <s:f>IF($A33="","",SUMPRODUCT(--('Poster SV'!$M$9:$M$209=$A33),--('Poster SV'!$A$9:$A$209="POST"),--('Poster SV'!$Q$9:$Q$209=""))+SUMPRODUCT(--('Poster SV'!$M$9:$M$209=$A33),--('Poster SV'!$A$9:$A$209="POST"),--('Poster SV'!$Q$9:$Q$209&lt;&gt;""),--('Poster SV'!$R$9:$R$209="")))</s:f>
        <s:v/>
      </s:c>
      <s:c r="F33" s="21" t="n"/>
      <s:c r="G33" s="18" t="str">
        <s:f>IF(AND('Poster SV'!A33="POST",'Poster SV'!J33&lt;&gt;""),IF(SUMPRODUCT(--('Poster SV'!$J$9:J33='Poster SV'!J33),--('Poster SV'!$A$9:A33="POST"))=1,'Poster SV'!J33,""),"")</s:f>
        <s:v/>
      </s:c>
      <s:c r="H33" s="19" t="str">
        <s:f>IF($G33="","",SUMPRODUCT(--('Poster SV'!$J$9:$J$209=$G33),--('Poster SV'!$A$9:$A$209="POST"),--('Poster SV'!$R$9:$R$209="ha"),'Poster SV'!$Q$9:$Q$209))</s:f>
        <s:v/>
      </s:c>
      <s:c r="I33" s="19" t="str">
        <s:f>IF($G33="","",SUMPRODUCT(--('Poster SV'!$J$9:$J$209=$G33),--('Poster SV'!$A$9:$A$209="POST"),--('Poster SV'!$R$9:$R$209="acre"),'Poster SV'!$Q$9:$Q$209))</s:f>
        <s:v/>
      </s:c>
      <s:c r="J33" s="19" t="str">
        <s:f>IF($G33="","",SUMPRODUCT(--('Poster SV'!$J$9:$J$209=$G33),--('Poster SV'!$A$9:$A$209="POST"),--('Poster SV'!$R$9:$R$209="m²"),'Poster SV'!$Q$9:$Q$209))</s:f>
        <s:v/>
      </s:c>
      <s:c r="K33" s="20" t="str">
        <s:f>IF($G33="","",SUMPRODUCT(--('Poster SV'!$J$9:$J$209=$G33),--('Poster SV'!$A$9:$A$209="POST"),--('Poster SV'!$Q$9:$Q$209=""))+SUMPRODUCT(--('Poster SV'!$J$9:$J$209=$G33),--('Poster SV'!$A$9:$A$209="POST"),--('Poster SV'!$Q$9:$Q$209&lt;&gt;""),--('Poster SV'!$R$9:$R$209="")))</s:f>
        <s:v/>
      </s:c>
    </s:row>
    <s:row r="34" ht="25" customHeight="1">
      <s:c r="A34" s="18" t="str">
        <s:f>IF(AND('Poster SV'!A34="POST",'Poster SV'!M34&lt;&gt;""),IF(SUMPRODUCT(--('Poster SV'!$M$9:M34='Poster SV'!M34),--('Poster SV'!$A$9:A34="POST"))=1,'Poster SV'!M34,""),"")</s:f>
        <s:v/>
      </s:c>
      <s:c r="B34" s="19" t="str">
        <s:f>IF($A34="","",SUMPRODUCT(--('Poster SV'!$M$9:$M$209=$A34),--('Poster SV'!$A$9:$A$209="POST"),--('Poster SV'!$R$9:$R$209="ha"),'Poster SV'!$Q$9:$Q$209))</s:f>
        <s:v/>
      </s:c>
      <s:c r="C34" s="19" t="str">
        <s:f>IF($A34="","",SUMPRODUCT(--('Poster SV'!$M$9:$M$209=$A34),--('Poster SV'!$A$9:$A$209="POST"),--('Poster SV'!$R$9:$R$209="acre"),'Poster SV'!$Q$9:$Q$209))</s:f>
        <s:v/>
      </s:c>
      <s:c r="D34" s="19" t="str">
        <s:f>IF($A34="","",SUMPRODUCT(--('Poster SV'!$M$9:$M$209=$A34),--('Poster SV'!$A$9:$A$209="POST"),--('Poster SV'!$R$9:$R$209="m²"),'Poster SV'!$Q$9:$Q$209))</s:f>
        <s:v/>
      </s:c>
      <s:c r="E34" s="20" t="str">
        <s:f>IF($A34="","",SUMPRODUCT(--('Poster SV'!$M$9:$M$209=$A34),--('Poster SV'!$A$9:$A$209="POST"),--('Poster SV'!$Q$9:$Q$209=""))+SUMPRODUCT(--('Poster SV'!$M$9:$M$209=$A34),--('Poster SV'!$A$9:$A$209="POST"),--('Poster SV'!$Q$9:$Q$209&lt;&gt;""),--('Poster SV'!$R$9:$R$209="")))</s:f>
        <s:v/>
      </s:c>
      <s:c r="F34" s="21" t="n"/>
      <s:c r="G34" s="18" t="str">
        <s:f>IF(AND('Poster SV'!A34="POST",'Poster SV'!J34&lt;&gt;""),IF(SUMPRODUCT(--('Poster SV'!$J$9:J34='Poster SV'!J34),--('Poster SV'!$A$9:A34="POST"))=1,'Poster SV'!J34,""),"")</s:f>
        <s:v/>
      </s:c>
      <s:c r="H34" s="19" t="str">
        <s:f>IF($G34="","",SUMPRODUCT(--('Poster SV'!$J$9:$J$209=$G34),--('Poster SV'!$A$9:$A$209="POST"),--('Poster SV'!$R$9:$R$209="ha"),'Poster SV'!$Q$9:$Q$209))</s:f>
        <s:v/>
      </s:c>
      <s:c r="I34" s="19" t="str">
        <s:f>IF($G34="","",SUMPRODUCT(--('Poster SV'!$J$9:$J$209=$G34),--('Poster SV'!$A$9:$A$209="POST"),--('Poster SV'!$R$9:$R$209="acre"),'Poster SV'!$Q$9:$Q$209))</s:f>
        <s:v/>
      </s:c>
      <s:c r="J34" s="19" t="str">
        <s:f>IF($G34="","",SUMPRODUCT(--('Poster SV'!$J$9:$J$209=$G34),--('Poster SV'!$A$9:$A$209="POST"),--('Poster SV'!$R$9:$R$209="m²"),'Poster SV'!$Q$9:$Q$209))</s:f>
        <s:v/>
      </s:c>
      <s:c r="K34" s="20" t="str">
        <s:f>IF($G34="","",SUMPRODUCT(--('Poster SV'!$J$9:$J$209=$G34),--('Poster SV'!$A$9:$A$209="POST"),--('Poster SV'!$Q$9:$Q$209=""))+SUMPRODUCT(--('Poster SV'!$J$9:$J$209=$G34),--('Poster SV'!$A$9:$A$209="POST"),--('Poster SV'!$Q$9:$Q$209&lt;&gt;""),--('Poster SV'!$R$9:$R$209="")))</s:f>
        <s:v/>
      </s:c>
    </s:row>
    <s:row r="35" ht="25" customHeight="1">
      <s:c r="A35" s="18" t="str">
        <s:f>IF(AND('Poster SV'!A35="POST",'Poster SV'!M35&lt;&gt;""),IF(SUMPRODUCT(--('Poster SV'!$M$9:M35='Poster SV'!M35),--('Poster SV'!$A$9:A35="POST"))=1,'Poster SV'!M35,""),"")</s:f>
        <s:v/>
      </s:c>
      <s:c r="B35" s="19" t="str">
        <s:f>IF($A35="","",SUMPRODUCT(--('Poster SV'!$M$9:$M$209=$A35),--('Poster SV'!$A$9:$A$209="POST"),--('Poster SV'!$R$9:$R$209="ha"),'Poster SV'!$Q$9:$Q$209))</s:f>
        <s:v/>
      </s:c>
      <s:c r="C35" s="19" t="str">
        <s:f>IF($A35="","",SUMPRODUCT(--('Poster SV'!$M$9:$M$209=$A35),--('Poster SV'!$A$9:$A$209="POST"),--('Poster SV'!$R$9:$R$209="acre"),'Poster SV'!$Q$9:$Q$209))</s:f>
        <s:v/>
      </s:c>
      <s:c r="D35" s="19" t="str">
        <s:f>IF($A35="","",SUMPRODUCT(--('Poster SV'!$M$9:$M$209=$A35),--('Poster SV'!$A$9:$A$209="POST"),--('Poster SV'!$R$9:$R$209="m²"),'Poster SV'!$Q$9:$Q$209))</s:f>
        <s:v/>
      </s:c>
      <s:c r="E35" s="20" t="str">
        <s:f>IF($A35="","",SUMPRODUCT(--('Poster SV'!$M$9:$M$209=$A35),--('Poster SV'!$A$9:$A$209="POST"),--('Poster SV'!$Q$9:$Q$209=""))+SUMPRODUCT(--('Poster SV'!$M$9:$M$209=$A35),--('Poster SV'!$A$9:$A$209="POST"),--('Poster SV'!$Q$9:$Q$209&lt;&gt;""),--('Poster SV'!$R$9:$R$209="")))</s:f>
        <s:v/>
      </s:c>
      <s:c r="F35" s="21" t="n"/>
      <s:c r="G35" s="18" t="str">
        <s:f>IF(AND('Poster SV'!A35="POST",'Poster SV'!J35&lt;&gt;""),IF(SUMPRODUCT(--('Poster SV'!$J$9:J35='Poster SV'!J35),--('Poster SV'!$A$9:A35="POST"))=1,'Poster SV'!J35,""),"")</s:f>
        <s:v/>
      </s:c>
      <s:c r="H35" s="19" t="str">
        <s:f>IF($G35="","",SUMPRODUCT(--('Poster SV'!$J$9:$J$209=$G35),--('Poster SV'!$A$9:$A$209="POST"),--('Poster SV'!$R$9:$R$209="ha"),'Poster SV'!$Q$9:$Q$209))</s:f>
        <s:v/>
      </s:c>
      <s:c r="I35" s="19" t="str">
        <s:f>IF($G35="","",SUMPRODUCT(--('Poster SV'!$J$9:$J$209=$G35),--('Poster SV'!$A$9:$A$209="POST"),--('Poster SV'!$R$9:$R$209="acre"),'Poster SV'!$Q$9:$Q$209))</s:f>
        <s:v/>
      </s:c>
      <s:c r="J35" s="19" t="str">
        <s:f>IF($G35="","",SUMPRODUCT(--('Poster SV'!$J$9:$J$209=$G35),--('Poster SV'!$A$9:$A$209="POST"),--('Poster SV'!$R$9:$R$209="m²"),'Poster SV'!$Q$9:$Q$209))</s:f>
        <s:v/>
      </s:c>
      <s:c r="K35" s="20" t="str">
        <s:f>IF($G35="","",SUMPRODUCT(--('Poster SV'!$J$9:$J$209=$G35),--('Poster SV'!$A$9:$A$209="POST"),--('Poster SV'!$Q$9:$Q$209=""))+SUMPRODUCT(--('Poster SV'!$J$9:$J$209=$G35),--('Poster SV'!$A$9:$A$209="POST"),--('Poster SV'!$Q$9:$Q$209&lt;&gt;""),--('Poster SV'!$R$9:$R$209="")))</s:f>
        <s:v/>
      </s:c>
    </s:row>
    <s:row r="36" ht="25" customHeight="1">
      <s:c r="A36" s="18" t="str">
        <s:f>IF(AND('Poster SV'!A36="POST",'Poster SV'!M36&lt;&gt;""),IF(SUMPRODUCT(--('Poster SV'!$M$9:M36='Poster SV'!M36),--('Poster SV'!$A$9:A36="POST"))=1,'Poster SV'!M36,""),"")</s:f>
        <s:v/>
      </s:c>
      <s:c r="B36" s="19" t="str">
        <s:f>IF($A36="","",SUMPRODUCT(--('Poster SV'!$M$9:$M$209=$A36),--('Poster SV'!$A$9:$A$209="POST"),--('Poster SV'!$R$9:$R$209="ha"),'Poster SV'!$Q$9:$Q$209))</s:f>
        <s:v/>
      </s:c>
      <s:c r="C36" s="19" t="str">
        <s:f>IF($A36="","",SUMPRODUCT(--('Poster SV'!$M$9:$M$209=$A36),--('Poster SV'!$A$9:$A$209="POST"),--('Poster SV'!$R$9:$R$209="acre"),'Poster SV'!$Q$9:$Q$209))</s:f>
        <s:v/>
      </s:c>
      <s:c r="D36" s="19" t="str">
        <s:f>IF($A36="","",SUMPRODUCT(--('Poster SV'!$M$9:$M$209=$A36),--('Poster SV'!$A$9:$A$209="POST"),--('Poster SV'!$R$9:$R$209="m²"),'Poster SV'!$Q$9:$Q$209))</s:f>
        <s:v/>
      </s:c>
      <s:c r="E36" s="20" t="str">
        <s:f>IF($A36="","",SUMPRODUCT(--('Poster SV'!$M$9:$M$209=$A36),--('Poster SV'!$A$9:$A$209="POST"),--('Poster SV'!$Q$9:$Q$209=""))+SUMPRODUCT(--('Poster SV'!$M$9:$M$209=$A36),--('Poster SV'!$A$9:$A$209="POST"),--('Poster SV'!$Q$9:$Q$209&lt;&gt;""),--('Poster SV'!$R$9:$R$209="")))</s:f>
        <s:v/>
      </s:c>
      <s:c r="F36" s="21" t="n"/>
      <s:c r="G36" s="18" t="str">
        <s:f>IF(AND('Poster SV'!A36="POST",'Poster SV'!J36&lt;&gt;""),IF(SUMPRODUCT(--('Poster SV'!$J$9:J36='Poster SV'!J36),--('Poster SV'!$A$9:A36="POST"))=1,'Poster SV'!J36,""),"")</s:f>
        <s:v/>
      </s:c>
      <s:c r="H36" s="19" t="str">
        <s:f>IF($G36="","",SUMPRODUCT(--('Poster SV'!$J$9:$J$209=$G36),--('Poster SV'!$A$9:$A$209="POST"),--('Poster SV'!$R$9:$R$209="ha"),'Poster SV'!$Q$9:$Q$209))</s:f>
        <s:v/>
      </s:c>
      <s:c r="I36" s="19" t="str">
        <s:f>IF($G36="","",SUMPRODUCT(--('Poster SV'!$J$9:$J$209=$G36),--('Poster SV'!$A$9:$A$209="POST"),--('Poster SV'!$R$9:$R$209="acre"),'Poster SV'!$Q$9:$Q$209))</s:f>
        <s:v/>
      </s:c>
      <s:c r="J36" s="19" t="str">
        <s:f>IF($G36="","",SUMPRODUCT(--('Poster SV'!$J$9:$J$209=$G36),--('Poster SV'!$A$9:$A$209="POST"),--('Poster SV'!$R$9:$R$209="m²"),'Poster SV'!$Q$9:$Q$209))</s:f>
        <s:v/>
      </s:c>
      <s:c r="K36" s="20" t="str">
        <s:f>IF($G36="","",SUMPRODUCT(--('Poster SV'!$J$9:$J$209=$G36),--('Poster SV'!$A$9:$A$209="POST"),--('Poster SV'!$Q$9:$Q$209=""))+SUMPRODUCT(--('Poster SV'!$J$9:$J$209=$G36),--('Poster SV'!$A$9:$A$209="POST"),--('Poster SV'!$Q$9:$Q$209&lt;&gt;""),--('Poster SV'!$R$9:$R$209="")))</s:f>
        <s:v/>
      </s:c>
    </s:row>
    <s:row r="37" ht="25" customHeight="1">
      <s:c r="A37" s="18" t="str">
        <s:f>IF(AND('Poster SV'!A37="POST",'Poster SV'!M37&lt;&gt;""),IF(SUMPRODUCT(--('Poster SV'!$M$9:M37='Poster SV'!M37),--('Poster SV'!$A$9:A37="POST"))=1,'Poster SV'!M37,""),"")</s:f>
        <s:v/>
      </s:c>
      <s:c r="B37" s="19" t="str">
        <s:f>IF($A37="","",SUMPRODUCT(--('Poster SV'!$M$9:$M$209=$A37),--('Poster SV'!$A$9:$A$209="POST"),--('Poster SV'!$R$9:$R$209="ha"),'Poster SV'!$Q$9:$Q$209))</s:f>
        <s:v/>
      </s:c>
      <s:c r="C37" s="19" t="str">
        <s:f>IF($A37="","",SUMPRODUCT(--('Poster SV'!$M$9:$M$209=$A37),--('Poster SV'!$A$9:$A$209="POST"),--('Poster SV'!$R$9:$R$209="acre"),'Poster SV'!$Q$9:$Q$209))</s:f>
        <s:v/>
      </s:c>
      <s:c r="D37" s="19" t="str">
        <s:f>IF($A37="","",SUMPRODUCT(--('Poster SV'!$M$9:$M$209=$A37),--('Poster SV'!$A$9:$A$209="POST"),--('Poster SV'!$R$9:$R$209="m²"),'Poster SV'!$Q$9:$Q$209))</s:f>
        <s:v/>
      </s:c>
      <s:c r="E37" s="20" t="str">
        <s:f>IF($A37="","",SUMPRODUCT(--('Poster SV'!$M$9:$M$209=$A37),--('Poster SV'!$A$9:$A$209="POST"),--('Poster SV'!$Q$9:$Q$209=""))+SUMPRODUCT(--('Poster SV'!$M$9:$M$209=$A37),--('Poster SV'!$A$9:$A$209="POST"),--('Poster SV'!$Q$9:$Q$209&lt;&gt;""),--('Poster SV'!$R$9:$R$209="")))</s:f>
        <s:v/>
      </s:c>
      <s:c r="F37" s="21" t="n"/>
      <s:c r="G37" s="18" t="str">
        <s:f>IF(AND('Poster SV'!A37="POST",'Poster SV'!J37&lt;&gt;""),IF(SUMPRODUCT(--('Poster SV'!$J$9:J37='Poster SV'!J37),--('Poster SV'!$A$9:A37="POST"))=1,'Poster SV'!J37,""),"")</s:f>
        <s:v/>
      </s:c>
      <s:c r="H37" s="19" t="str">
        <s:f>IF($G37="","",SUMPRODUCT(--('Poster SV'!$J$9:$J$209=$G37),--('Poster SV'!$A$9:$A$209="POST"),--('Poster SV'!$R$9:$R$209="ha"),'Poster SV'!$Q$9:$Q$209))</s:f>
        <s:v/>
      </s:c>
      <s:c r="I37" s="19" t="str">
        <s:f>IF($G37="","",SUMPRODUCT(--('Poster SV'!$J$9:$J$209=$G37),--('Poster SV'!$A$9:$A$209="POST"),--('Poster SV'!$R$9:$R$209="acre"),'Poster SV'!$Q$9:$Q$209))</s:f>
        <s:v/>
      </s:c>
      <s:c r="J37" s="19" t="str">
        <s:f>IF($G37="","",SUMPRODUCT(--('Poster SV'!$J$9:$J$209=$G37),--('Poster SV'!$A$9:$A$209="POST"),--('Poster SV'!$R$9:$R$209="m²"),'Poster SV'!$Q$9:$Q$209))</s:f>
        <s:v/>
      </s:c>
      <s:c r="K37" s="20" t="str">
        <s:f>IF($G37="","",SUMPRODUCT(--('Poster SV'!$J$9:$J$209=$G37),--('Poster SV'!$A$9:$A$209="POST"),--('Poster SV'!$Q$9:$Q$209=""))+SUMPRODUCT(--('Poster SV'!$J$9:$J$209=$G37),--('Poster SV'!$A$9:$A$209="POST"),--('Poster SV'!$Q$9:$Q$209&lt;&gt;""),--('Poster SV'!$R$9:$R$209="")))</s:f>
        <s:v/>
      </s:c>
    </s:row>
    <s:row r="38" ht="25" customHeight="1">
      <s:c r="A38" s="18" t="str">
        <s:f>IF(AND('Poster SV'!A38="POST",'Poster SV'!M38&lt;&gt;""),IF(SUMPRODUCT(--('Poster SV'!$M$9:M38='Poster SV'!M38),--('Poster SV'!$A$9:A38="POST"))=1,'Poster SV'!M38,""),"")</s:f>
        <s:v/>
      </s:c>
      <s:c r="B38" s="19" t="str">
        <s:f>IF($A38="","",SUMPRODUCT(--('Poster SV'!$M$9:$M$209=$A38),--('Poster SV'!$A$9:$A$209="POST"),--('Poster SV'!$R$9:$R$209="ha"),'Poster SV'!$Q$9:$Q$209))</s:f>
        <s:v/>
      </s:c>
      <s:c r="C38" s="19" t="str">
        <s:f>IF($A38="","",SUMPRODUCT(--('Poster SV'!$M$9:$M$209=$A38),--('Poster SV'!$A$9:$A$209="POST"),--('Poster SV'!$R$9:$R$209="acre"),'Poster SV'!$Q$9:$Q$209))</s:f>
        <s:v/>
      </s:c>
      <s:c r="D38" s="19" t="str">
        <s:f>IF($A38="","",SUMPRODUCT(--('Poster SV'!$M$9:$M$209=$A38),--('Poster SV'!$A$9:$A$209="POST"),--('Poster SV'!$R$9:$R$209="m²"),'Poster SV'!$Q$9:$Q$209))</s:f>
        <s:v/>
      </s:c>
      <s:c r="E38" s="20" t="str">
        <s:f>IF($A38="","",SUMPRODUCT(--('Poster SV'!$M$9:$M$209=$A38),--('Poster SV'!$A$9:$A$209="POST"),--('Poster SV'!$Q$9:$Q$209=""))+SUMPRODUCT(--('Poster SV'!$M$9:$M$209=$A38),--('Poster SV'!$A$9:$A$209="POST"),--('Poster SV'!$Q$9:$Q$209&lt;&gt;""),--('Poster SV'!$R$9:$R$209="")))</s:f>
        <s:v/>
      </s:c>
      <s:c r="F38" s="21" t="n"/>
      <s:c r="G38" s="18" t="str">
        <s:f>IF(AND('Poster SV'!A38="POST",'Poster SV'!J38&lt;&gt;""),IF(SUMPRODUCT(--('Poster SV'!$J$9:J38='Poster SV'!J38),--('Poster SV'!$A$9:A38="POST"))=1,'Poster SV'!J38,""),"")</s:f>
        <s:v/>
      </s:c>
      <s:c r="H38" s="19" t="str">
        <s:f>IF($G38="","",SUMPRODUCT(--('Poster SV'!$J$9:$J$209=$G38),--('Poster SV'!$A$9:$A$209="POST"),--('Poster SV'!$R$9:$R$209="ha"),'Poster SV'!$Q$9:$Q$209))</s:f>
        <s:v/>
      </s:c>
      <s:c r="I38" s="19" t="str">
        <s:f>IF($G38="","",SUMPRODUCT(--('Poster SV'!$J$9:$J$209=$G38),--('Poster SV'!$A$9:$A$209="POST"),--('Poster SV'!$R$9:$R$209="acre"),'Poster SV'!$Q$9:$Q$209))</s:f>
        <s:v/>
      </s:c>
      <s:c r="J38" s="19" t="str">
        <s:f>IF($G38="","",SUMPRODUCT(--('Poster SV'!$J$9:$J$209=$G38),--('Poster SV'!$A$9:$A$209="POST"),--('Poster SV'!$R$9:$R$209="m²"),'Poster SV'!$Q$9:$Q$209))</s:f>
        <s:v/>
      </s:c>
      <s:c r="K38" s="20" t="str">
        <s:f>IF($G38="","",SUMPRODUCT(--('Poster SV'!$J$9:$J$209=$G38),--('Poster SV'!$A$9:$A$209="POST"),--('Poster SV'!$Q$9:$Q$209=""))+SUMPRODUCT(--('Poster SV'!$J$9:$J$209=$G38),--('Poster SV'!$A$9:$A$209="POST"),--('Poster SV'!$Q$9:$Q$209&lt;&gt;""),--('Poster SV'!$R$9:$R$209="")))</s:f>
        <s:v/>
      </s:c>
    </s:row>
    <s:row r="39" ht="25" customHeight="1">
      <s:c r="A39" s="18" t="str">
        <s:f>IF(AND('Poster SV'!A39="POST",'Poster SV'!M39&lt;&gt;""),IF(SUMPRODUCT(--('Poster SV'!$M$9:M39='Poster SV'!M39),--('Poster SV'!$A$9:A39="POST"))=1,'Poster SV'!M39,""),"")</s:f>
        <s:v/>
      </s:c>
      <s:c r="B39" s="19" t="str">
        <s:f>IF($A39="","",SUMPRODUCT(--('Poster SV'!$M$9:$M$209=$A39),--('Poster SV'!$A$9:$A$209="POST"),--('Poster SV'!$R$9:$R$209="ha"),'Poster SV'!$Q$9:$Q$209))</s:f>
        <s:v/>
      </s:c>
      <s:c r="C39" s="19" t="str">
        <s:f>IF($A39="","",SUMPRODUCT(--('Poster SV'!$M$9:$M$209=$A39),--('Poster SV'!$A$9:$A$209="POST"),--('Poster SV'!$R$9:$R$209="acre"),'Poster SV'!$Q$9:$Q$209))</s:f>
        <s:v/>
      </s:c>
      <s:c r="D39" s="19" t="str">
        <s:f>IF($A39="","",SUMPRODUCT(--('Poster SV'!$M$9:$M$209=$A39),--('Poster SV'!$A$9:$A$209="POST"),--('Poster SV'!$R$9:$R$209="m²"),'Poster SV'!$Q$9:$Q$209))</s:f>
        <s:v/>
      </s:c>
      <s:c r="E39" s="20" t="str">
        <s:f>IF($A39="","",SUMPRODUCT(--('Poster SV'!$M$9:$M$209=$A39),--('Poster SV'!$A$9:$A$209="POST"),--('Poster SV'!$Q$9:$Q$209=""))+SUMPRODUCT(--('Poster SV'!$M$9:$M$209=$A39),--('Poster SV'!$A$9:$A$209="POST"),--('Poster SV'!$Q$9:$Q$209&lt;&gt;""),--('Poster SV'!$R$9:$R$209="")))</s:f>
        <s:v/>
      </s:c>
      <s:c r="F39" s="21" t="n"/>
      <s:c r="G39" s="18" t="str">
        <s:f>IF(AND('Poster SV'!A39="POST",'Poster SV'!J39&lt;&gt;""),IF(SUMPRODUCT(--('Poster SV'!$J$9:J39='Poster SV'!J39),--('Poster SV'!$A$9:A39="POST"))=1,'Poster SV'!J39,""),"")</s:f>
        <s:v/>
      </s:c>
      <s:c r="H39" s="19" t="str">
        <s:f>IF($G39="","",SUMPRODUCT(--('Poster SV'!$J$9:$J$209=$G39),--('Poster SV'!$A$9:$A$209="POST"),--('Poster SV'!$R$9:$R$209="ha"),'Poster SV'!$Q$9:$Q$209))</s:f>
        <s:v/>
      </s:c>
      <s:c r="I39" s="19" t="str">
        <s:f>IF($G39="","",SUMPRODUCT(--('Poster SV'!$J$9:$J$209=$G39),--('Poster SV'!$A$9:$A$209="POST"),--('Poster SV'!$R$9:$R$209="acre"),'Poster SV'!$Q$9:$Q$209))</s:f>
        <s:v/>
      </s:c>
      <s:c r="J39" s="19" t="str">
        <s:f>IF($G39="","",SUMPRODUCT(--('Poster SV'!$J$9:$J$209=$G39),--('Poster SV'!$A$9:$A$209="POST"),--('Poster SV'!$R$9:$R$209="m²"),'Poster SV'!$Q$9:$Q$209))</s:f>
        <s:v/>
      </s:c>
      <s:c r="K39" s="20" t="str">
        <s:f>IF($G39="","",SUMPRODUCT(--('Poster SV'!$J$9:$J$209=$G39),--('Poster SV'!$A$9:$A$209="POST"),--('Poster SV'!$Q$9:$Q$209=""))+SUMPRODUCT(--('Poster SV'!$J$9:$J$209=$G39),--('Poster SV'!$A$9:$A$209="POST"),--('Poster SV'!$Q$9:$Q$209&lt;&gt;""),--('Poster SV'!$R$9:$R$209="")))</s:f>
        <s:v/>
      </s:c>
    </s:row>
    <s:row r="40" ht="25" customHeight="1">
      <s:c r="A40" s="18" t="str">
        <s:f>IF(AND('Poster SV'!A40="POST",'Poster SV'!M40&lt;&gt;""),IF(SUMPRODUCT(--('Poster SV'!$M$9:M40='Poster SV'!M40),--('Poster SV'!$A$9:A40="POST"))=1,'Poster SV'!M40,""),"")</s:f>
        <s:v/>
      </s:c>
      <s:c r="B40" s="19" t="str">
        <s:f>IF($A40="","",SUMPRODUCT(--('Poster SV'!$M$9:$M$209=$A40),--('Poster SV'!$A$9:$A$209="POST"),--('Poster SV'!$R$9:$R$209="ha"),'Poster SV'!$Q$9:$Q$209))</s:f>
        <s:v/>
      </s:c>
      <s:c r="C40" s="19" t="str">
        <s:f>IF($A40="","",SUMPRODUCT(--('Poster SV'!$M$9:$M$209=$A40),--('Poster SV'!$A$9:$A$209="POST"),--('Poster SV'!$R$9:$R$209="acre"),'Poster SV'!$Q$9:$Q$209))</s:f>
        <s:v/>
      </s:c>
      <s:c r="D40" s="19" t="str">
        <s:f>IF($A40="","",SUMPRODUCT(--('Poster SV'!$M$9:$M$209=$A40),--('Poster SV'!$A$9:$A$209="POST"),--('Poster SV'!$R$9:$R$209="m²"),'Poster SV'!$Q$9:$Q$209))</s:f>
        <s:v/>
      </s:c>
      <s:c r="E40" s="20" t="str">
        <s:f>IF($A40="","",SUMPRODUCT(--('Poster SV'!$M$9:$M$209=$A40),--('Poster SV'!$A$9:$A$209="POST"),--('Poster SV'!$Q$9:$Q$209=""))+SUMPRODUCT(--('Poster SV'!$M$9:$M$209=$A40),--('Poster SV'!$A$9:$A$209="POST"),--('Poster SV'!$Q$9:$Q$209&lt;&gt;""),--('Poster SV'!$R$9:$R$209="")))</s:f>
        <s:v/>
      </s:c>
      <s:c r="F40" s="21" t="n"/>
      <s:c r="G40" s="18" t="str">
        <s:f>IF(AND('Poster SV'!A40="POST",'Poster SV'!J40&lt;&gt;""),IF(SUMPRODUCT(--('Poster SV'!$J$9:J40='Poster SV'!J40),--('Poster SV'!$A$9:A40="POST"))=1,'Poster SV'!J40,""),"")</s:f>
        <s:v/>
      </s:c>
      <s:c r="H40" s="19" t="str">
        <s:f>IF($G40="","",SUMPRODUCT(--('Poster SV'!$J$9:$J$209=$G40),--('Poster SV'!$A$9:$A$209="POST"),--('Poster SV'!$R$9:$R$209="ha"),'Poster SV'!$Q$9:$Q$209))</s:f>
        <s:v/>
      </s:c>
      <s:c r="I40" s="19" t="str">
        <s:f>IF($G40="","",SUMPRODUCT(--('Poster SV'!$J$9:$J$209=$G40),--('Poster SV'!$A$9:$A$209="POST"),--('Poster SV'!$R$9:$R$209="acre"),'Poster SV'!$Q$9:$Q$209))</s:f>
        <s:v/>
      </s:c>
      <s:c r="J40" s="19" t="str">
        <s:f>IF($G40="","",SUMPRODUCT(--('Poster SV'!$J$9:$J$209=$G40),--('Poster SV'!$A$9:$A$209="POST"),--('Poster SV'!$R$9:$R$209="m²"),'Poster SV'!$Q$9:$Q$209))</s:f>
        <s:v/>
      </s:c>
      <s:c r="K40" s="20" t="str">
        <s:f>IF($G40="","",SUMPRODUCT(--('Poster SV'!$J$9:$J$209=$G40),--('Poster SV'!$A$9:$A$209="POST"),--('Poster SV'!$Q$9:$Q$209=""))+SUMPRODUCT(--('Poster SV'!$J$9:$J$209=$G40),--('Poster SV'!$A$9:$A$209="POST"),--('Poster SV'!$Q$9:$Q$209&lt;&gt;""),--('Poster SV'!$R$9:$R$209="")))</s:f>
        <s:v/>
      </s:c>
    </s:row>
    <s:row r="41" ht="25" customHeight="1">
      <s:c r="A41" s="18" t="str">
        <s:f>IF(AND('Poster SV'!A41="POST",'Poster SV'!M41&lt;&gt;""),IF(SUMPRODUCT(--('Poster SV'!$M$9:M41='Poster SV'!M41),--('Poster SV'!$A$9:A41="POST"))=1,'Poster SV'!M41,""),"")</s:f>
        <s:v/>
      </s:c>
      <s:c r="B41" s="19" t="str">
        <s:f>IF($A41="","",SUMPRODUCT(--('Poster SV'!$M$9:$M$209=$A41),--('Poster SV'!$A$9:$A$209="POST"),--('Poster SV'!$R$9:$R$209="ha"),'Poster SV'!$Q$9:$Q$209))</s:f>
        <s:v/>
      </s:c>
      <s:c r="C41" s="19" t="str">
        <s:f>IF($A41="","",SUMPRODUCT(--('Poster SV'!$M$9:$M$209=$A41),--('Poster SV'!$A$9:$A$209="POST"),--('Poster SV'!$R$9:$R$209="acre"),'Poster SV'!$Q$9:$Q$209))</s:f>
        <s:v/>
      </s:c>
      <s:c r="D41" s="19" t="str">
        <s:f>IF($A41="","",SUMPRODUCT(--('Poster SV'!$M$9:$M$209=$A41),--('Poster SV'!$A$9:$A$209="POST"),--('Poster SV'!$R$9:$R$209="m²"),'Poster SV'!$Q$9:$Q$209))</s:f>
        <s:v/>
      </s:c>
      <s:c r="E41" s="20" t="str">
        <s:f>IF($A41="","",SUMPRODUCT(--('Poster SV'!$M$9:$M$209=$A41),--('Poster SV'!$A$9:$A$209="POST"),--('Poster SV'!$Q$9:$Q$209=""))+SUMPRODUCT(--('Poster SV'!$M$9:$M$209=$A41),--('Poster SV'!$A$9:$A$209="POST"),--('Poster SV'!$Q$9:$Q$209&lt;&gt;""),--('Poster SV'!$R$9:$R$209="")))</s:f>
        <s:v/>
      </s:c>
      <s:c r="F41" s="21" t="n"/>
      <s:c r="G41" s="18" t="str">
        <s:f>IF(AND('Poster SV'!A41="POST",'Poster SV'!J41&lt;&gt;""),IF(SUMPRODUCT(--('Poster SV'!$J$9:J41='Poster SV'!J41),--('Poster SV'!$A$9:A41="POST"))=1,'Poster SV'!J41,""),"")</s:f>
        <s:v/>
      </s:c>
      <s:c r="H41" s="19" t="str">
        <s:f>IF($G41="","",SUMPRODUCT(--('Poster SV'!$J$9:$J$209=$G41),--('Poster SV'!$A$9:$A$209="POST"),--('Poster SV'!$R$9:$R$209="ha"),'Poster SV'!$Q$9:$Q$209))</s:f>
        <s:v/>
      </s:c>
      <s:c r="I41" s="19" t="str">
        <s:f>IF($G41="","",SUMPRODUCT(--('Poster SV'!$J$9:$J$209=$G41),--('Poster SV'!$A$9:$A$209="POST"),--('Poster SV'!$R$9:$R$209="acre"),'Poster SV'!$Q$9:$Q$209))</s:f>
        <s:v/>
      </s:c>
      <s:c r="J41" s="19" t="str">
        <s:f>IF($G41="","",SUMPRODUCT(--('Poster SV'!$J$9:$J$209=$G41),--('Poster SV'!$A$9:$A$209="POST"),--('Poster SV'!$R$9:$R$209="m²"),'Poster SV'!$Q$9:$Q$209))</s:f>
        <s:v/>
      </s:c>
      <s:c r="K41" s="20" t="str">
        <s:f>IF($G41="","",SUMPRODUCT(--('Poster SV'!$J$9:$J$209=$G41),--('Poster SV'!$A$9:$A$209="POST"),--('Poster SV'!$Q$9:$Q$209=""))+SUMPRODUCT(--('Poster SV'!$J$9:$J$209=$G41),--('Poster SV'!$A$9:$A$209="POST"),--('Poster SV'!$Q$9:$Q$209&lt;&gt;""),--('Poster SV'!$R$9:$R$209="")))</s:f>
        <s:v/>
      </s:c>
    </s:row>
    <s:row r="42" ht="25" customHeight="1">
      <s:c r="A42" s="18" t="str">
        <s:f>IF(AND('Poster SV'!A42="POST",'Poster SV'!M42&lt;&gt;""),IF(SUMPRODUCT(--('Poster SV'!$M$9:M42='Poster SV'!M42),--('Poster SV'!$A$9:A42="POST"))=1,'Poster SV'!M42,""),"")</s:f>
        <s:v/>
      </s:c>
      <s:c r="B42" s="19" t="str">
        <s:f>IF($A42="","",SUMPRODUCT(--('Poster SV'!$M$9:$M$209=$A42),--('Poster SV'!$A$9:$A$209="POST"),--('Poster SV'!$R$9:$R$209="ha"),'Poster SV'!$Q$9:$Q$209))</s:f>
        <s:v/>
      </s:c>
      <s:c r="C42" s="19" t="str">
        <s:f>IF($A42="","",SUMPRODUCT(--('Poster SV'!$M$9:$M$209=$A42),--('Poster SV'!$A$9:$A$209="POST"),--('Poster SV'!$R$9:$R$209="acre"),'Poster SV'!$Q$9:$Q$209))</s:f>
        <s:v/>
      </s:c>
      <s:c r="D42" s="19" t="str">
        <s:f>IF($A42="","",SUMPRODUCT(--('Poster SV'!$M$9:$M$209=$A42),--('Poster SV'!$A$9:$A$209="POST"),--('Poster SV'!$R$9:$R$209="m²"),'Poster SV'!$Q$9:$Q$209))</s:f>
        <s:v/>
      </s:c>
      <s:c r="E42" s="20" t="str">
        <s:f>IF($A42="","",SUMPRODUCT(--('Poster SV'!$M$9:$M$209=$A42),--('Poster SV'!$A$9:$A$209="POST"),--('Poster SV'!$Q$9:$Q$209=""))+SUMPRODUCT(--('Poster SV'!$M$9:$M$209=$A42),--('Poster SV'!$A$9:$A$209="POST"),--('Poster SV'!$Q$9:$Q$209&lt;&gt;""),--('Poster SV'!$R$9:$R$209="")))</s:f>
        <s:v/>
      </s:c>
      <s:c r="F42" s="21" t="n"/>
      <s:c r="G42" s="18" t="str">
        <s:f>IF(AND('Poster SV'!A42="POST",'Poster SV'!J42&lt;&gt;""),IF(SUMPRODUCT(--('Poster SV'!$J$9:J42='Poster SV'!J42),--('Poster SV'!$A$9:A42="POST"))=1,'Poster SV'!J42,""),"")</s:f>
        <s:v/>
      </s:c>
      <s:c r="H42" s="19" t="str">
        <s:f>IF($G42="","",SUMPRODUCT(--('Poster SV'!$J$9:$J$209=$G42),--('Poster SV'!$A$9:$A$209="POST"),--('Poster SV'!$R$9:$R$209="ha"),'Poster SV'!$Q$9:$Q$209))</s:f>
        <s:v/>
      </s:c>
      <s:c r="I42" s="19" t="str">
        <s:f>IF($G42="","",SUMPRODUCT(--('Poster SV'!$J$9:$J$209=$G42),--('Poster SV'!$A$9:$A$209="POST"),--('Poster SV'!$R$9:$R$209="acre"),'Poster SV'!$Q$9:$Q$209))</s:f>
        <s:v/>
      </s:c>
      <s:c r="J42" s="19" t="str">
        <s:f>IF($G42="","",SUMPRODUCT(--('Poster SV'!$J$9:$J$209=$G42),--('Poster SV'!$A$9:$A$209="POST"),--('Poster SV'!$R$9:$R$209="m²"),'Poster SV'!$Q$9:$Q$209))</s:f>
        <s:v/>
      </s:c>
      <s:c r="K42" s="20" t="str">
        <s:f>IF($G42="","",SUMPRODUCT(--('Poster SV'!$J$9:$J$209=$G42),--('Poster SV'!$A$9:$A$209="POST"),--('Poster SV'!$Q$9:$Q$209=""))+SUMPRODUCT(--('Poster SV'!$J$9:$J$209=$G42),--('Poster SV'!$A$9:$A$209="POST"),--('Poster SV'!$Q$9:$Q$209&lt;&gt;""),--('Poster SV'!$R$9:$R$209="")))</s:f>
        <s:v/>
      </s:c>
    </s:row>
    <s:row r="43" ht="25" customHeight="1">
      <s:c r="A43" s="18" t="str">
        <s:f>IF(AND('Poster SV'!A43="POST",'Poster SV'!M43&lt;&gt;""),IF(SUMPRODUCT(--('Poster SV'!$M$9:M43='Poster SV'!M43),--('Poster SV'!$A$9:A43="POST"))=1,'Poster SV'!M43,""),"")</s:f>
        <s:v/>
      </s:c>
      <s:c r="B43" s="19" t="str">
        <s:f>IF($A43="","",SUMPRODUCT(--('Poster SV'!$M$9:$M$209=$A43),--('Poster SV'!$A$9:$A$209="POST"),--('Poster SV'!$R$9:$R$209="ha"),'Poster SV'!$Q$9:$Q$209))</s:f>
        <s:v/>
      </s:c>
      <s:c r="C43" s="19" t="str">
        <s:f>IF($A43="","",SUMPRODUCT(--('Poster SV'!$M$9:$M$209=$A43),--('Poster SV'!$A$9:$A$209="POST"),--('Poster SV'!$R$9:$R$209="acre"),'Poster SV'!$Q$9:$Q$209))</s:f>
        <s:v/>
      </s:c>
      <s:c r="D43" s="19" t="str">
        <s:f>IF($A43="","",SUMPRODUCT(--('Poster SV'!$M$9:$M$209=$A43),--('Poster SV'!$A$9:$A$209="POST"),--('Poster SV'!$R$9:$R$209="m²"),'Poster SV'!$Q$9:$Q$209))</s:f>
        <s:v/>
      </s:c>
      <s:c r="E43" s="20" t="str">
        <s:f>IF($A43="","",SUMPRODUCT(--('Poster SV'!$M$9:$M$209=$A43),--('Poster SV'!$A$9:$A$209="POST"),--('Poster SV'!$Q$9:$Q$209=""))+SUMPRODUCT(--('Poster SV'!$M$9:$M$209=$A43),--('Poster SV'!$A$9:$A$209="POST"),--('Poster SV'!$Q$9:$Q$209&lt;&gt;""),--('Poster SV'!$R$9:$R$209="")))</s:f>
        <s:v/>
      </s:c>
      <s:c r="F43" s="21" t="n"/>
      <s:c r="G43" s="18" t="str">
        <s:f>IF(AND('Poster SV'!A43="POST",'Poster SV'!J43&lt;&gt;""),IF(SUMPRODUCT(--('Poster SV'!$J$9:J43='Poster SV'!J43),--('Poster SV'!$A$9:A43="POST"))=1,'Poster SV'!J43,""),"")</s:f>
        <s:v/>
      </s:c>
      <s:c r="H43" s="19" t="str">
        <s:f>IF($G43="","",SUMPRODUCT(--('Poster SV'!$J$9:$J$209=$G43),--('Poster SV'!$A$9:$A$209="POST"),--('Poster SV'!$R$9:$R$209="ha"),'Poster SV'!$Q$9:$Q$209))</s:f>
        <s:v/>
      </s:c>
      <s:c r="I43" s="19" t="str">
        <s:f>IF($G43="","",SUMPRODUCT(--('Poster SV'!$J$9:$J$209=$G43),--('Poster SV'!$A$9:$A$209="POST"),--('Poster SV'!$R$9:$R$209="acre"),'Poster SV'!$Q$9:$Q$209))</s:f>
        <s:v/>
      </s:c>
      <s:c r="J43" s="19" t="str">
        <s:f>IF($G43="","",SUMPRODUCT(--('Poster SV'!$J$9:$J$209=$G43),--('Poster SV'!$A$9:$A$209="POST"),--('Poster SV'!$R$9:$R$209="m²"),'Poster SV'!$Q$9:$Q$209))</s:f>
        <s:v/>
      </s:c>
      <s:c r="K43" s="20" t="str">
        <s:f>IF($G43="","",SUMPRODUCT(--('Poster SV'!$J$9:$J$209=$G43),--('Poster SV'!$A$9:$A$209="POST"),--('Poster SV'!$Q$9:$Q$209=""))+SUMPRODUCT(--('Poster SV'!$J$9:$J$209=$G43),--('Poster SV'!$A$9:$A$209="POST"),--('Poster SV'!$Q$9:$Q$209&lt;&gt;""),--('Poster SV'!$R$9:$R$209="")))</s:f>
        <s:v/>
      </s:c>
    </s:row>
    <s:row r="44" ht="25" customHeight="1">
      <s:c r="A44" s="18" t="str">
        <s:f>IF(AND('Poster SV'!A44="POST",'Poster SV'!M44&lt;&gt;""),IF(SUMPRODUCT(--('Poster SV'!$M$9:M44='Poster SV'!M44),--('Poster SV'!$A$9:A44="POST"))=1,'Poster SV'!M44,""),"")</s:f>
        <s:v/>
      </s:c>
      <s:c r="B44" s="19" t="str">
        <s:f>IF($A44="","",SUMPRODUCT(--('Poster SV'!$M$9:$M$209=$A44),--('Poster SV'!$A$9:$A$209="POST"),--('Poster SV'!$R$9:$R$209="ha"),'Poster SV'!$Q$9:$Q$209))</s:f>
        <s:v/>
      </s:c>
      <s:c r="C44" s="19" t="str">
        <s:f>IF($A44="","",SUMPRODUCT(--('Poster SV'!$M$9:$M$209=$A44),--('Poster SV'!$A$9:$A$209="POST"),--('Poster SV'!$R$9:$R$209="acre"),'Poster SV'!$Q$9:$Q$209))</s:f>
        <s:v/>
      </s:c>
      <s:c r="D44" s="19" t="str">
        <s:f>IF($A44="","",SUMPRODUCT(--('Poster SV'!$M$9:$M$209=$A44),--('Poster SV'!$A$9:$A$209="POST"),--('Poster SV'!$R$9:$R$209="m²"),'Poster SV'!$Q$9:$Q$209))</s:f>
        <s:v/>
      </s:c>
      <s:c r="E44" s="20" t="str">
        <s:f>IF($A44="","",SUMPRODUCT(--('Poster SV'!$M$9:$M$209=$A44),--('Poster SV'!$A$9:$A$209="POST"),--('Poster SV'!$Q$9:$Q$209=""))+SUMPRODUCT(--('Poster SV'!$M$9:$M$209=$A44),--('Poster SV'!$A$9:$A$209="POST"),--('Poster SV'!$Q$9:$Q$209&lt;&gt;""),--('Poster SV'!$R$9:$R$209="")))</s:f>
        <s:v/>
      </s:c>
      <s:c r="F44" s="21" t="n"/>
      <s:c r="G44" s="18" t="str">
        <s:f>IF(AND('Poster SV'!A44="POST",'Poster SV'!J44&lt;&gt;""),IF(SUMPRODUCT(--('Poster SV'!$J$9:J44='Poster SV'!J44),--('Poster SV'!$A$9:A44="POST"))=1,'Poster SV'!J44,""),"")</s:f>
        <s:v/>
      </s:c>
      <s:c r="H44" s="19" t="str">
        <s:f>IF($G44="","",SUMPRODUCT(--('Poster SV'!$J$9:$J$209=$G44),--('Poster SV'!$A$9:$A$209="POST"),--('Poster SV'!$R$9:$R$209="ha"),'Poster SV'!$Q$9:$Q$209))</s:f>
        <s:v/>
      </s:c>
      <s:c r="I44" s="19" t="str">
        <s:f>IF($G44="","",SUMPRODUCT(--('Poster SV'!$J$9:$J$209=$G44),--('Poster SV'!$A$9:$A$209="POST"),--('Poster SV'!$R$9:$R$209="acre"),'Poster SV'!$Q$9:$Q$209))</s:f>
        <s:v/>
      </s:c>
      <s:c r="J44" s="19" t="str">
        <s:f>IF($G44="","",SUMPRODUCT(--('Poster SV'!$J$9:$J$209=$G44),--('Poster SV'!$A$9:$A$209="POST"),--('Poster SV'!$R$9:$R$209="m²"),'Poster SV'!$Q$9:$Q$209))</s:f>
        <s:v/>
      </s:c>
      <s:c r="K44" s="20" t="str">
        <s:f>IF($G44="","",SUMPRODUCT(--('Poster SV'!$J$9:$J$209=$G44),--('Poster SV'!$A$9:$A$209="POST"),--('Poster SV'!$Q$9:$Q$209=""))+SUMPRODUCT(--('Poster SV'!$J$9:$J$209=$G44),--('Poster SV'!$A$9:$A$209="POST"),--('Poster SV'!$Q$9:$Q$209&lt;&gt;""),--('Poster SV'!$R$9:$R$209="")))</s:f>
        <s:v/>
      </s:c>
    </s:row>
    <s:row r="45" ht="25" customHeight="1">
      <s:c r="A45" s="18" t="str">
        <s:f>IF(AND('Poster SV'!A45="POST",'Poster SV'!M45&lt;&gt;""),IF(SUMPRODUCT(--('Poster SV'!$M$9:M45='Poster SV'!M45),--('Poster SV'!$A$9:A45="POST"))=1,'Poster SV'!M45,""),"")</s:f>
        <s:v/>
      </s:c>
      <s:c r="B45" s="19" t="str">
        <s:f>IF($A45="","",SUMPRODUCT(--('Poster SV'!$M$9:$M$209=$A45),--('Poster SV'!$A$9:$A$209="POST"),--('Poster SV'!$R$9:$R$209="ha"),'Poster SV'!$Q$9:$Q$209))</s:f>
        <s:v/>
      </s:c>
      <s:c r="C45" s="19" t="str">
        <s:f>IF($A45="","",SUMPRODUCT(--('Poster SV'!$M$9:$M$209=$A45),--('Poster SV'!$A$9:$A$209="POST"),--('Poster SV'!$R$9:$R$209="acre"),'Poster SV'!$Q$9:$Q$209))</s:f>
        <s:v/>
      </s:c>
      <s:c r="D45" s="19" t="str">
        <s:f>IF($A45="","",SUMPRODUCT(--('Poster SV'!$M$9:$M$209=$A45),--('Poster SV'!$A$9:$A$209="POST"),--('Poster SV'!$R$9:$R$209="m²"),'Poster SV'!$Q$9:$Q$209))</s:f>
        <s:v/>
      </s:c>
      <s:c r="E45" s="20" t="str">
        <s:f>IF($A45="","",SUMPRODUCT(--('Poster SV'!$M$9:$M$209=$A45),--('Poster SV'!$A$9:$A$209="POST"),--('Poster SV'!$Q$9:$Q$209=""))+SUMPRODUCT(--('Poster SV'!$M$9:$M$209=$A45),--('Poster SV'!$A$9:$A$209="POST"),--('Poster SV'!$Q$9:$Q$209&lt;&gt;""),--('Poster SV'!$R$9:$R$209="")))</s:f>
        <s:v/>
      </s:c>
      <s:c r="F45" s="21" t="n"/>
      <s:c r="G45" s="18" t="str">
        <s:f>IF(AND('Poster SV'!A45="POST",'Poster SV'!J45&lt;&gt;""),IF(SUMPRODUCT(--('Poster SV'!$J$9:J45='Poster SV'!J45),--('Poster SV'!$A$9:A45="POST"))=1,'Poster SV'!J45,""),"")</s:f>
        <s:v/>
      </s:c>
      <s:c r="H45" s="19" t="str">
        <s:f>IF($G45="","",SUMPRODUCT(--('Poster SV'!$J$9:$J$209=$G45),--('Poster SV'!$A$9:$A$209="POST"),--('Poster SV'!$R$9:$R$209="ha"),'Poster SV'!$Q$9:$Q$209))</s:f>
        <s:v/>
      </s:c>
      <s:c r="I45" s="19" t="str">
        <s:f>IF($G45="","",SUMPRODUCT(--('Poster SV'!$J$9:$J$209=$G45),--('Poster SV'!$A$9:$A$209="POST"),--('Poster SV'!$R$9:$R$209="acre"),'Poster SV'!$Q$9:$Q$209))</s:f>
        <s:v/>
      </s:c>
      <s:c r="J45" s="19" t="str">
        <s:f>IF($G45="","",SUMPRODUCT(--('Poster SV'!$J$9:$J$209=$G45),--('Poster SV'!$A$9:$A$209="POST"),--('Poster SV'!$R$9:$R$209="m²"),'Poster SV'!$Q$9:$Q$209))</s:f>
        <s:v/>
      </s:c>
      <s:c r="K45" s="20" t="str">
        <s:f>IF($G45="","",SUMPRODUCT(--('Poster SV'!$J$9:$J$209=$G45),--('Poster SV'!$A$9:$A$209="POST"),--('Poster SV'!$Q$9:$Q$209=""))+SUMPRODUCT(--('Poster SV'!$J$9:$J$209=$G45),--('Poster SV'!$A$9:$A$209="POST"),--('Poster SV'!$Q$9:$Q$209&lt;&gt;""),--('Poster SV'!$R$9:$R$209="")))</s:f>
        <s:v/>
      </s:c>
    </s:row>
    <s:row r="46" ht="25" customHeight="1">
      <s:c r="A46" s="18" t="str">
        <s:f>IF(AND('Poster SV'!A46="POST",'Poster SV'!M46&lt;&gt;""),IF(SUMPRODUCT(--('Poster SV'!$M$9:M46='Poster SV'!M46),--('Poster SV'!$A$9:A46="POST"))=1,'Poster SV'!M46,""),"")</s:f>
        <s:v/>
      </s:c>
      <s:c r="B46" s="19" t="str">
        <s:f>IF($A46="","",SUMPRODUCT(--('Poster SV'!$M$9:$M$209=$A46),--('Poster SV'!$A$9:$A$209="POST"),--('Poster SV'!$R$9:$R$209="ha"),'Poster SV'!$Q$9:$Q$209))</s:f>
        <s:v/>
      </s:c>
      <s:c r="C46" s="19" t="str">
        <s:f>IF($A46="","",SUMPRODUCT(--('Poster SV'!$M$9:$M$209=$A46),--('Poster SV'!$A$9:$A$209="POST"),--('Poster SV'!$R$9:$R$209="acre"),'Poster SV'!$Q$9:$Q$209))</s:f>
        <s:v/>
      </s:c>
      <s:c r="D46" s="19" t="str">
        <s:f>IF($A46="","",SUMPRODUCT(--('Poster SV'!$M$9:$M$209=$A46),--('Poster SV'!$A$9:$A$209="POST"),--('Poster SV'!$R$9:$R$209="m²"),'Poster SV'!$Q$9:$Q$209))</s:f>
        <s:v/>
      </s:c>
      <s:c r="E46" s="20" t="str">
        <s:f>IF($A46="","",SUMPRODUCT(--('Poster SV'!$M$9:$M$209=$A46),--('Poster SV'!$A$9:$A$209="POST"),--('Poster SV'!$Q$9:$Q$209=""))+SUMPRODUCT(--('Poster SV'!$M$9:$M$209=$A46),--('Poster SV'!$A$9:$A$209="POST"),--('Poster SV'!$Q$9:$Q$209&lt;&gt;""),--('Poster SV'!$R$9:$R$209="")))</s:f>
        <s:v/>
      </s:c>
      <s:c r="F46" s="21" t="n"/>
      <s:c r="G46" s="18" t="str">
        <s:f>IF(AND('Poster SV'!A46="POST",'Poster SV'!J46&lt;&gt;""),IF(SUMPRODUCT(--('Poster SV'!$J$9:J46='Poster SV'!J46),--('Poster SV'!$A$9:A46="POST"))=1,'Poster SV'!J46,""),"")</s:f>
        <s:v/>
      </s:c>
      <s:c r="H46" s="19" t="str">
        <s:f>IF($G46="","",SUMPRODUCT(--('Poster SV'!$J$9:$J$209=$G46),--('Poster SV'!$A$9:$A$209="POST"),--('Poster SV'!$R$9:$R$209="ha"),'Poster SV'!$Q$9:$Q$209))</s:f>
        <s:v/>
      </s:c>
      <s:c r="I46" s="19" t="str">
        <s:f>IF($G46="","",SUMPRODUCT(--('Poster SV'!$J$9:$J$209=$G46),--('Poster SV'!$A$9:$A$209="POST"),--('Poster SV'!$R$9:$R$209="acre"),'Poster SV'!$Q$9:$Q$209))</s:f>
        <s:v/>
      </s:c>
      <s:c r="J46" s="19" t="str">
        <s:f>IF($G46="","",SUMPRODUCT(--('Poster SV'!$J$9:$J$209=$G46),--('Poster SV'!$A$9:$A$209="POST"),--('Poster SV'!$R$9:$R$209="m²"),'Poster SV'!$Q$9:$Q$209))</s:f>
        <s:v/>
      </s:c>
      <s:c r="K46" s="20" t="str">
        <s:f>IF($G46="","",SUMPRODUCT(--('Poster SV'!$J$9:$J$209=$G46),--('Poster SV'!$A$9:$A$209="POST"),--('Poster SV'!$Q$9:$Q$209=""))+SUMPRODUCT(--('Poster SV'!$J$9:$J$209=$G46),--('Poster SV'!$A$9:$A$209="POST"),--('Poster SV'!$Q$9:$Q$209&lt;&gt;""),--('Poster SV'!$R$9:$R$209="")))</s:f>
        <s:v/>
      </s:c>
    </s:row>
    <s:row r="47" ht="25" customHeight="1">
      <s:c r="A47" s="18" t="str">
        <s:f>IF(AND('Poster SV'!A47="POST",'Poster SV'!M47&lt;&gt;""),IF(SUMPRODUCT(--('Poster SV'!$M$9:M47='Poster SV'!M47),--('Poster SV'!$A$9:A47="POST"))=1,'Poster SV'!M47,""),"")</s:f>
        <s:v/>
      </s:c>
      <s:c r="B47" s="19" t="str">
        <s:f>IF($A47="","",SUMPRODUCT(--('Poster SV'!$M$9:$M$209=$A47),--('Poster SV'!$A$9:$A$209="POST"),--('Poster SV'!$R$9:$R$209="ha"),'Poster SV'!$Q$9:$Q$209))</s:f>
        <s:v/>
      </s:c>
      <s:c r="C47" s="19" t="str">
        <s:f>IF($A47="","",SUMPRODUCT(--('Poster SV'!$M$9:$M$209=$A47),--('Poster SV'!$A$9:$A$209="POST"),--('Poster SV'!$R$9:$R$209="acre"),'Poster SV'!$Q$9:$Q$209))</s:f>
        <s:v/>
      </s:c>
      <s:c r="D47" s="19" t="str">
        <s:f>IF($A47="","",SUMPRODUCT(--('Poster SV'!$M$9:$M$209=$A47),--('Poster SV'!$A$9:$A$209="POST"),--('Poster SV'!$R$9:$R$209="m²"),'Poster SV'!$Q$9:$Q$209))</s:f>
        <s:v/>
      </s:c>
      <s:c r="E47" s="20" t="str">
        <s:f>IF($A47="","",SUMPRODUCT(--('Poster SV'!$M$9:$M$209=$A47),--('Poster SV'!$A$9:$A$209="POST"),--('Poster SV'!$Q$9:$Q$209=""))+SUMPRODUCT(--('Poster SV'!$M$9:$M$209=$A47),--('Poster SV'!$A$9:$A$209="POST"),--('Poster SV'!$Q$9:$Q$209&lt;&gt;""),--('Poster SV'!$R$9:$R$209="")))</s:f>
        <s:v/>
      </s:c>
      <s:c r="F47" s="21" t="n"/>
      <s:c r="G47" s="18" t="str">
        <s:f>IF(AND('Poster SV'!A47="POST",'Poster SV'!J47&lt;&gt;""),IF(SUMPRODUCT(--('Poster SV'!$J$9:J47='Poster SV'!J47),--('Poster SV'!$A$9:A47="POST"))=1,'Poster SV'!J47,""),"")</s:f>
        <s:v/>
      </s:c>
      <s:c r="H47" s="19" t="str">
        <s:f>IF($G47="","",SUMPRODUCT(--('Poster SV'!$J$9:$J$209=$G47),--('Poster SV'!$A$9:$A$209="POST"),--('Poster SV'!$R$9:$R$209="ha"),'Poster SV'!$Q$9:$Q$209))</s:f>
        <s:v/>
      </s:c>
      <s:c r="I47" s="19" t="str">
        <s:f>IF($G47="","",SUMPRODUCT(--('Poster SV'!$J$9:$J$209=$G47),--('Poster SV'!$A$9:$A$209="POST"),--('Poster SV'!$R$9:$R$209="acre"),'Poster SV'!$Q$9:$Q$209))</s:f>
        <s:v/>
      </s:c>
      <s:c r="J47" s="19" t="str">
        <s:f>IF($G47="","",SUMPRODUCT(--('Poster SV'!$J$9:$J$209=$G47),--('Poster SV'!$A$9:$A$209="POST"),--('Poster SV'!$R$9:$R$209="m²"),'Poster SV'!$Q$9:$Q$209))</s:f>
        <s:v/>
      </s:c>
      <s:c r="K47" s="20" t="str">
        <s:f>IF($G47="","",SUMPRODUCT(--('Poster SV'!$J$9:$J$209=$G47),--('Poster SV'!$A$9:$A$209="POST"),--('Poster SV'!$Q$9:$Q$209=""))+SUMPRODUCT(--('Poster SV'!$J$9:$J$209=$G47),--('Poster SV'!$A$9:$A$209="POST"),--('Poster SV'!$Q$9:$Q$209&lt;&gt;""),--('Poster SV'!$R$9:$R$209="")))</s:f>
        <s:v/>
      </s:c>
    </s:row>
    <s:row r="48" ht="25" customHeight="1">
      <s:c r="A48" s="18" t="str">
        <s:f>IF(AND('Poster SV'!A48="POST",'Poster SV'!M48&lt;&gt;""),IF(SUMPRODUCT(--('Poster SV'!$M$9:M48='Poster SV'!M48),--('Poster SV'!$A$9:A48="POST"))=1,'Poster SV'!M48,""),"")</s:f>
        <s:v/>
      </s:c>
      <s:c r="B48" s="19" t="str">
        <s:f>IF($A48="","",SUMPRODUCT(--('Poster SV'!$M$9:$M$209=$A48),--('Poster SV'!$A$9:$A$209="POST"),--('Poster SV'!$R$9:$R$209="ha"),'Poster SV'!$Q$9:$Q$209))</s:f>
        <s:v/>
      </s:c>
      <s:c r="C48" s="19" t="str">
        <s:f>IF($A48="","",SUMPRODUCT(--('Poster SV'!$M$9:$M$209=$A48),--('Poster SV'!$A$9:$A$209="POST"),--('Poster SV'!$R$9:$R$209="acre"),'Poster SV'!$Q$9:$Q$209))</s:f>
        <s:v/>
      </s:c>
      <s:c r="D48" s="19" t="str">
        <s:f>IF($A48="","",SUMPRODUCT(--('Poster SV'!$M$9:$M$209=$A48),--('Poster SV'!$A$9:$A$209="POST"),--('Poster SV'!$R$9:$R$209="m²"),'Poster SV'!$Q$9:$Q$209))</s:f>
        <s:v/>
      </s:c>
      <s:c r="E48" s="20" t="str">
        <s:f>IF($A48="","",SUMPRODUCT(--('Poster SV'!$M$9:$M$209=$A48),--('Poster SV'!$A$9:$A$209="POST"),--('Poster SV'!$Q$9:$Q$209=""))+SUMPRODUCT(--('Poster SV'!$M$9:$M$209=$A48),--('Poster SV'!$A$9:$A$209="POST"),--('Poster SV'!$Q$9:$Q$209&lt;&gt;""),--('Poster SV'!$R$9:$R$209="")))</s:f>
        <s:v/>
      </s:c>
      <s:c r="F48" s="21" t="n"/>
      <s:c r="G48" s="18" t="str">
        <s:f>IF(AND('Poster SV'!A48="POST",'Poster SV'!J48&lt;&gt;""),IF(SUMPRODUCT(--('Poster SV'!$J$9:J48='Poster SV'!J48),--('Poster SV'!$A$9:A48="POST"))=1,'Poster SV'!J48,""),"")</s:f>
        <s:v/>
      </s:c>
      <s:c r="H48" s="19" t="str">
        <s:f>IF($G48="","",SUMPRODUCT(--('Poster SV'!$J$9:$J$209=$G48),--('Poster SV'!$A$9:$A$209="POST"),--('Poster SV'!$R$9:$R$209="ha"),'Poster SV'!$Q$9:$Q$209))</s:f>
        <s:v/>
      </s:c>
      <s:c r="I48" s="19" t="str">
        <s:f>IF($G48="","",SUMPRODUCT(--('Poster SV'!$J$9:$J$209=$G48),--('Poster SV'!$A$9:$A$209="POST"),--('Poster SV'!$R$9:$R$209="acre"),'Poster SV'!$Q$9:$Q$209))</s:f>
        <s:v/>
      </s:c>
      <s:c r="J48" s="19" t="str">
        <s:f>IF($G48="","",SUMPRODUCT(--('Poster SV'!$J$9:$J$209=$G48),--('Poster SV'!$A$9:$A$209="POST"),--('Poster SV'!$R$9:$R$209="m²"),'Poster SV'!$Q$9:$Q$209))</s:f>
        <s:v/>
      </s:c>
      <s:c r="K48" s="20" t="str">
        <s:f>IF($G48="","",SUMPRODUCT(--('Poster SV'!$J$9:$J$209=$G48),--('Poster SV'!$A$9:$A$209="POST"),--('Poster SV'!$Q$9:$Q$209=""))+SUMPRODUCT(--('Poster SV'!$J$9:$J$209=$G48),--('Poster SV'!$A$9:$A$209="POST"),--('Poster SV'!$Q$9:$Q$209&lt;&gt;""),--('Poster SV'!$R$9:$R$209="")))</s:f>
        <s:v/>
      </s:c>
    </s:row>
    <s:row r="49" ht="25" customHeight="1">
      <s:c r="A49" s="18" t="str">
        <s:f>IF(AND('Poster SV'!A49="POST",'Poster SV'!M49&lt;&gt;""),IF(SUMPRODUCT(--('Poster SV'!$M$9:M49='Poster SV'!M49),--('Poster SV'!$A$9:A49="POST"))=1,'Poster SV'!M49,""),"")</s:f>
        <s:v/>
      </s:c>
      <s:c r="B49" s="19" t="str">
        <s:f>IF($A49="","",SUMPRODUCT(--('Poster SV'!$M$9:$M$209=$A49),--('Poster SV'!$A$9:$A$209="POST"),--('Poster SV'!$R$9:$R$209="ha"),'Poster SV'!$Q$9:$Q$209))</s:f>
        <s:v/>
      </s:c>
      <s:c r="C49" s="19" t="str">
        <s:f>IF($A49="","",SUMPRODUCT(--('Poster SV'!$M$9:$M$209=$A49),--('Poster SV'!$A$9:$A$209="POST"),--('Poster SV'!$R$9:$R$209="acre"),'Poster SV'!$Q$9:$Q$209))</s:f>
        <s:v/>
      </s:c>
      <s:c r="D49" s="19" t="str">
        <s:f>IF($A49="","",SUMPRODUCT(--('Poster SV'!$M$9:$M$209=$A49),--('Poster SV'!$A$9:$A$209="POST"),--('Poster SV'!$R$9:$R$209="m²"),'Poster SV'!$Q$9:$Q$209))</s:f>
        <s:v/>
      </s:c>
      <s:c r="E49" s="20" t="str">
        <s:f>IF($A49="","",SUMPRODUCT(--('Poster SV'!$M$9:$M$209=$A49),--('Poster SV'!$A$9:$A$209="POST"),--('Poster SV'!$Q$9:$Q$209=""))+SUMPRODUCT(--('Poster SV'!$M$9:$M$209=$A49),--('Poster SV'!$A$9:$A$209="POST"),--('Poster SV'!$Q$9:$Q$209&lt;&gt;""),--('Poster SV'!$R$9:$R$209="")))</s:f>
        <s:v/>
      </s:c>
      <s:c r="F49" s="21" t="n"/>
      <s:c r="G49" s="18" t="str">
        <s:f>IF(AND('Poster SV'!A49="POST",'Poster SV'!J49&lt;&gt;""),IF(SUMPRODUCT(--('Poster SV'!$J$9:J49='Poster SV'!J49),--('Poster SV'!$A$9:A49="POST"))=1,'Poster SV'!J49,""),"")</s:f>
        <s:v/>
      </s:c>
      <s:c r="H49" s="19" t="str">
        <s:f>IF($G49="","",SUMPRODUCT(--('Poster SV'!$J$9:$J$209=$G49),--('Poster SV'!$A$9:$A$209="POST"),--('Poster SV'!$R$9:$R$209="ha"),'Poster SV'!$Q$9:$Q$209))</s:f>
        <s:v/>
      </s:c>
      <s:c r="I49" s="19" t="str">
        <s:f>IF($G49="","",SUMPRODUCT(--('Poster SV'!$J$9:$J$209=$G49),--('Poster SV'!$A$9:$A$209="POST"),--('Poster SV'!$R$9:$R$209="acre"),'Poster SV'!$Q$9:$Q$209))</s:f>
        <s:v/>
      </s:c>
      <s:c r="J49" s="19" t="str">
        <s:f>IF($G49="","",SUMPRODUCT(--('Poster SV'!$J$9:$J$209=$G49),--('Poster SV'!$A$9:$A$209="POST"),--('Poster SV'!$R$9:$R$209="m²"),'Poster SV'!$Q$9:$Q$209))</s:f>
        <s:v/>
      </s:c>
      <s:c r="K49" s="20" t="str">
        <s:f>IF($G49="","",SUMPRODUCT(--('Poster SV'!$J$9:$J$209=$G49),--('Poster SV'!$A$9:$A$209="POST"),--('Poster SV'!$Q$9:$Q$209=""))+SUMPRODUCT(--('Poster SV'!$J$9:$J$209=$G49),--('Poster SV'!$A$9:$A$209="POST"),--('Poster SV'!$Q$9:$Q$209&lt;&gt;""),--('Poster SV'!$R$9:$R$209="")))</s:f>
        <s:v/>
      </s:c>
    </s:row>
    <s:row r="50" ht="25" customHeight="1">
      <s:c r="A50" s="18" t="str">
        <s:f>IF(AND('Poster SV'!A50="POST",'Poster SV'!M50&lt;&gt;""),IF(SUMPRODUCT(--('Poster SV'!$M$9:M50='Poster SV'!M50),--('Poster SV'!$A$9:A50="POST"))=1,'Poster SV'!M50,""),"")</s:f>
        <s:v/>
      </s:c>
      <s:c r="B50" s="19" t="str">
        <s:f>IF($A50="","",SUMPRODUCT(--('Poster SV'!$M$9:$M$209=$A50),--('Poster SV'!$A$9:$A$209="POST"),--('Poster SV'!$R$9:$R$209="ha"),'Poster SV'!$Q$9:$Q$209))</s:f>
        <s:v/>
      </s:c>
      <s:c r="C50" s="19" t="str">
        <s:f>IF($A50="","",SUMPRODUCT(--('Poster SV'!$M$9:$M$209=$A50),--('Poster SV'!$A$9:$A$209="POST"),--('Poster SV'!$R$9:$R$209="acre"),'Poster SV'!$Q$9:$Q$209))</s:f>
        <s:v/>
      </s:c>
      <s:c r="D50" s="19" t="str">
        <s:f>IF($A50="","",SUMPRODUCT(--('Poster SV'!$M$9:$M$209=$A50),--('Poster SV'!$A$9:$A$209="POST"),--('Poster SV'!$R$9:$R$209="m²"),'Poster SV'!$Q$9:$Q$209))</s:f>
        <s:v/>
      </s:c>
      <s:c r="E50" s="20" t="str">
        <s:f>IF($A50="","",SUMPRODUCT(--('Poster SV'!$M$9:$M$209=$A50),--('Poster SV'!$A$9:$A$209="POST"),--('Poster SV'!$Q$9:$Q$209=""))+SUMPRODUCT(--('Poster SV'!$M$9:$M$209=$A50),--('Poster SV'!$A$9:$A$209="POST"),--('Poster SV'!$Q$9:$Q$209&lt;&gt;""),--('Poster SV'!$R$9:$R$209="")))</s:f>
        <s:v/>
      </s:c>
      <s:c r="F50" s="21" t="n"/>
      <s:c r="G50" s="18" t="str">
        <s:f>IF(AND('Poster SV'!A50="POST",'Poster SV'!J50&lt;&gt;""),IF(SUMPRODUCT(--('Poster SV'!$J$9:J50='Poster SV'!J50),--('Poster SV'!$A$9:A50="POST"))=1,'Poster SV'!J50,""),"")</s:f>
        <s:v/>
      </s:c>
      <s:c r="H50" s="19" t="str">
        <s:f>IF($G50="","",SUMPRODUCT(--('Poster SV'!$J$9:$J$209=$G50),--('Poster SV'!$A$9:$A$209="POST"),--('Poster SV'!$R$9:$R$209="ha"),'Poster SV'!$Q$9:$Q$209))</s:f>
        <s:v/>
      </s:c>
      <s:c r="I50" s="19" t="str">
        <s:f>IF($G50="","",SUMPRODUCT(--('Poster SV'!$J$9:$J$209=$G50),--('Poster SV'!$A$9:$A$209="POST"),--('Poster SV'!$R$9:$R$209="acre"),'Poster SV'!$Q$9:$Q$209))</s:f>
        <s:v/>
      </s:c>
      <s:c r="J50" s="19" t="str">
        <s:f>IF($G50="","",SUMPRODUCT(--('Poster SV'!$J$9:$J$209=$G50),--('Poster SV'!$A$9:$A$209="POST"),--('Poster SV'!$R$9:$R$209="m²"),'Poster SV'!$Q$9:$Q$209))</s:f>
        <s:v/>
      </s:c>
      <s:c r="K50" s="20" t="str">
        <s:f>IF($G50="","",SUMPRODUCT(--('Poster SV'!$J$9:$J$209=$G50),--('Poster SV'!$A$9:$A$209="POST"),--('Poster SV'!$Q$9:$Q$209=""))+SUMPRODUCT(--('Poster SV'!$J$9:$J$209=$G50),--('Poster SV'!$A$9:$A$209="POST"),--('Poster SV'!$Q$9:$Q$209&lt;&gt;""),--('Poster SV'!$R$9:$R$209="")))</s:f>
        <s:v/>
      </s:c>
    </s:row>
    <s:row r="51" ht="25" customHeight="1">
      <s:c r="A51" s="18" t="str">
        <s:f>IF(AND('Poster SV'!A51="POST",'Poster SV'!M51&lt;&gt;""),IF(SUMPRODUCT(--('Poster SV'!$M$9:M51='Poster SV'!M51),--('Poster SV'!$A$9:A51="POST"))=1,'Poster SV'!M51,""),"")</s:f>
        <s:v/>
      </s:c>
      <s:c r="B51" s="19" t="str">
        <s:f>IF($A51="","",SUMPRODUCT(--('Poster SV'!$M$9:$M$209=$A51),--('Poster SV'!$A$9:$A$209="POST"),--('Poster SV'!$R$9:$R$209="ha"),'Poster SV'!$Q$9:$Q$209))</s:f>
        <s:v/>
      </s:c>
      <s:c r="C51" s="19" t="str">
        <s:f>IF($A51="","",SUMPRODUCT(--('Poster SV'!$M$9:$M$209=$A51),--('Poster SV'!$A$9:$A$209="POST"),--('Poster SV'!$R$9:$R$209="acre"),'Poster SV'!$Q$9:$Q$209))</s:f>
        <s:v/>
      </s:c>
      <s:c r="D51" s="19" t="str">
        <s:f>IF($A51="","",SUMPRODUCT(--('Poster SV'!$M$9:$M$209=$A51),--('Poster SV'!$A$9:$A$209="POST"),--('Poster SV'!$R$9:$R$209="m²"),'Poster SV'!$Q$9:$Q$209))</s:f>
        <s:v/>
      </s:c>
      <s:c r="E51" s="20" t="str">
        <s:f>IF($A51="","",SUMPRODUCT(--('Poster SV'!$M$9:$M$209=$A51),--('Poster SV'!$A$9:$A$209="POST"),--('Poster SV'!$Q$9:$Q$209=""))+SUMPRODUCT(--('Poster SV'!$M$9:$M$209=$A51),--('Poster SV'!$A$9:$A$209="POST"),--('Poster SV'!$Q$9:$Q$209&lt;&gt;""),--('Poster SV'!$R$9:$R$209="")))</s:f>
        <s:v/>
      </s:c>
      <s:c r="F51" s="21" t="n"/>
      <s:c r="G51" s="18" t="str">
        <s:f>IF(AND('Poster SV'!A51="POST",'Poster SV'!J51&lt;&gt;""),IF(SUMPRODUCT(--('Poster SV'!$J$9:J51='Poster SV'!J51),--('Poster SV'!$A$9:A51="POST"))=1,'Poster SV'!J51,""),"")</s:f>
        <s:v/>
      </s:c>
      <s:c r="H51" s="19" t="str">
        <s:f>IF($G51="","",SUMPRODUCT(--('Poster SV'!$J$9:$J$209=$G51),--('Poster SV'!$A$9:$A$209="POST"),--('Poster SV'!$R$9:$R$209="ha"),'Poster SV'!$Q$9:$Q$209))</s:f>
        <s:v/>
      </s:c>
      <s:c r="I51" s="19" t="str">
        <s:f>IF($G51="","",SUMPRODUCT(--('Poster SV'!$J$9:$J$209=$G51),--('Poster SV'!$A$9:$A$209="POST"),--('Poster SV'!$R$9:$R$209="acre"),'Poster SV'!$Q$9:$Q$209))</s:f>
        <s:v/>
      </s:c>
      <s:c r="J51" s="19" t="str">
        <s:f>IF($G51="","",SUMPRODUCT(--('Poster SV'!$J$9:$J$209=$G51),--('Poster SV'!$A$9:$A$209="POST"),--('Poster SV'!$R$9:$R$209="m²"),'Poster SV'!$Q$9:$Q$209))</s:f>
        <s:v/>
      </s:c>
      <s:c r="K51" s="20" t="str">
        <s:f>IF($G51="","",SUMPRODUCT(--('Poster SV'!$J$9:$J$209=$G51),--('Poster SV'!$A$9:$A$209="POST"),--('Poster SV'!$Q$9:$Q$209=""))+SUMPRODUCT(--('Poster SV'!$J$9:$J$209=$G51),--('Poster SV'!$A$9:$A$209="POST"),--('Poster SV'!$Q$9:$Q$209&lt;&gt;""),--('Poster SV'!$R$9:$R$209="")))</s:f>
        <s:v/>
      </s:c>
    </s:row>
    <s:row r="52" ht="25" customHeight="1">
      <s:c r="A52" s="18" t="str">
        <s:f>IF(AND('Poster SV'!A52="POST",'Poster SV'!M52&lt;&gt;""),IF(SUMPRODUCT(--('Poster SV'!$M$9:M52='Poster SV'!M52),--('Poster SV'!$A$9:A52="POST"))=1,'Poster SV'!M52,""),"")</s:f>
        <s:v/>
      </s:c>
      <s:c r="B52" s="19" t="str">
        <s:f>IF($A52="","",SUMPRODUCT(--('Poster SV'!$M$9:$M$209=$A52),--('Poster SV'!$A$9:$A$209="POST"),--('Poster SV'!$R$9:$R$209="ha"),'Poster SV'!$Q$9:$Q$209))</s:f>
        <s:v/>
      </s:c>
      <s:c r="C52" s="19" t="str">
        <s:f>IF($A52="","",SUMPRODUCT(--('Poster SV'!$M$9:$M$209=$A52),--('Poster SV'!$A$9:$A$209="POST"),--('Poster SV'!$R$9:$R$209="acre"),'Poster SV'!$Q$9:$Q$209))</s:f>
        <s:v/>
      </s:c>
      <s:c r="D52" s="19" t="str">
        <s:f>IF($A52="","",SUMPRODUCT(--('Poster SV'!$M$9:$M$209=$A52),--('Poster SV'!$A$9:$A$209="POST"),--('Poster SV'!$R$9:$R$209="m²"),'Poster SV'!$Q$9:$Q$209))</s:f>
        <s:v/>
      </s:c>
      <s:c r="E52" s="20" t="str">
        <s:f>IF($A52="","",SUMPRODUCT(--('Poster SV'!$M$9:$M$209=$A52),--('Poster SV'!$A$9:$A$209="POST"),--('Poster SV'!$Q$9:$Q$209=""))+SUMPRODUCT(--('Poster SV'!$M$9:$M$209=$A52),--('Poster SV'!$A$9:$A$209="POST"),--('Poster SV'!$Q$9:$Q$209&lt;&gt;""),--('Poster SV'!$R$9:$R$209="")))</s:f>
        <s:v/>
      </s:c>
      <s:c r="F52" s="21" t="n"/>
      <s:c r="G52" s="18" t="str">
        <s:f>IF(AND('Poster SV'!A52="POST",'Poster SV'!J52&lt;&gt;""),IF(SUMPRODUCT(--('Poster SV'!$J$9:J52='Poster SV'!J52),--('Poster SV'!$A$9:A52="POST"))=1,'Poster SV'!J52,""),"")</s:f>
        <s:v/>
      </s:c>
      <s:c r="H52" s="19" t="str">
        <s:f>IF($G52="","",SUMPRODUCT(--('Poster SV'!$J$9:$J$209=$G52),--('Poster SV'!$A$9:$A$209="POST"),--('Poster SV'!$R$9:$R$209="ha"),'Poster SV'!$Q$9:$Q$209))</s:f>
        <s:v/>
      </s:c>
      <s:c r="I52" s="19" t="str">
        <s:f>IF($G52="","",SUMPRODUCT(--('Poster SV'!$J$9:$J$209=$G52),--('Poster SV'!$A$9:$A$209="POST"),--('Poster SV'!$R$9:$R$209="acre"),'Poster SV'!$Q$9:$Q$209))</s:f>
        <s:v/>
      </s:c>
      <s:c r="J52" s="19" t="str">
        <s:f>IF($G52="","",SUMPRODUCT(--('Poster SV'!$J$9:$J$209=$G52),--('Poster SV'!$A$9:$A$209="POST"),--('Poster SV'!$R$9:$R$209="m²"),'Poster SV'!$Q$9:$Q$209))</s:f>
        <s:v/>
      </s:c>
      <s:c r="K52" s="20" t="str">
        <s:f>IF($G52="","",SUMPRODUCT(--('Poster SV'!$J$9:$J$209=$G52),--('Poster SV'!$A$9:$A$209="POST"),--('Poster SV'!$Q$9:$Q$209=""))+SUMPRODUCT(--('Poster SV'!$J$9:$J$209=$G52),--('Poster SV'!$A$9:$A$209="POST"),--('Poster SV'!$Q$9:$Q$209&lt;&gt;""),--('Poster SV'!$R$9:$R$209="")))</s:f>
        <s:v/>
      </s:c>
    </s:row>
    <s:row r="53" ht="25" customHeight="1">
      <s:c r="A53" s="18" t="str">
        <s:f>IF(AND('Poster SV'!A53="POST",'Poster SV'!M53&lt;&gt;""),IF(SUMPRODUCT(--('Poster SV'!$M$9:M53='Poster SV'!M53),--('Poster SV'!$A$9:A53="POST"))=1,'Poster SV'!M53,""),"")</s:f>
        <s:v/>
      </s:c>
      <s:c r="B53" s="19" t="str">
        <s:f>IF($A53="","",SUMPRODUCT(--('Poster SV'!$M$9:$M$209=$A53),--('Poster SV'!$A$9:$A$209="POST"),--('Poster SV'!$R$9:$R$209="ha"),'Poster SV'!$Q$9:$Q$209))</s:f>
        <s:v/>
      </s:c>
      <s:c r="C53" s="19" t="str">
        <s:f>IF($A53="","",SUMPRODUCT(--('Poster SV'!$M$9:$M$209=$A53),--('Poster SV'!$A$9:$A$209="POST"),--('Poster SV'!$R$9:$R$209="acre"),'Poster SV'!$Q$9:$Q$209))</s:f>
        <s:v/>
      </s:c>
      <s:c r="D53" s="19" t="str">
        <s:f>IF($A53="","",SUMPRODUCT(--('Poster SV'!$M$9:$M$209=$A53),--('Poster SV'!$A$9:$A$209="POST"),--('Poster SV'!$R$9:$R$209="m²"),'Poster SV'!$Q$9:$Q$209))</s:f>
        <s:v/>
      </s:c>
      <s:c r="E53" s="20" t="str">
        <s:f>IF($A53="","",SUMPRODUCT(--('Poster SV'!$M$9:$M$209=$A53),--('Poster SV'!$A$9:$A$209="POST"),--('Poster SV'!$Q$9:$Q$209=""))+SUMPRODUCT(--('Poster SV'!$M$9:$M$209=$A53),--('Poster SV'!$A$9:$A$209="POST"),--('Poster SV'!$Q$9:$Q$209&lt;&gt;""),--('Poster SV'!$R$9:$R$209="")))</s:f>
        <s:v/>
      </s:c>
      <s:c r="F53" s="21" t="n"/>
      <s:c r="G53" s="18" t="str">
        <s:f>IF(AND('Poster SV'!A53="POST",'Poster SV'!J53&lt;&gt;""),IF(SUMPRODUCT(--('Poster SV'!$J$9:J53='Poster SV'!J53),--('Poster SV'!$A$9:A53="POST"))=1,'Poster SV'!J53,""),"")</s:f>
        <s:v/>
      </s:c>
      <s:c r="H53" s="19" t="str">
        <s:f>IF($G53="","",SUMPRODUCT(--('Poster SV'!$J$9:$J$209=$G53),--('Poster SV'!$A$9:$A$209="POST"),--('Poster SV'!$R$9:$R$209="ha"),'Poster SV'!$Q$9:$Q$209))</s:f>
        <s:v/>
      </s:c>
      <s:c r="I53" s="19" t="str">
        <s:f>IF($G53="","",SUMPRODUCT(--('Poster SV'!$J$9:$J$209=$G53),--('Poster SV'!$A$9:$A$209="POST"),--('Poster SV'!$R$9:$R$209="acre"),'Poster SV'!$Q$9:$Q$209))</s:f>
        <s:v/>
      </s:c>
      <s:c r="J53" s="19" t="str">
        <s:f>IF($G53="","",SUMPRODUCT(--('Poster SV'!$J$9:$J$209=$G53),--('Poster SV'!$A$9:$A$209="POST"),--('Poster SV'!$R$9:$R$209="m²"),'Poster SV'!$Q$9:$Q$209))</s:f>
        <s:v/>
      </s:c>
      <s:c r="K53" s="20" t="str">
        <s:f>IF($G53="","",SUMPRODUCT(--('Poster SV'!$J$9:$J$209=$G53),--('Poster SV'!$A$9:$A$209="POST"),--('Poster SV'!$Q$9:$Q$209=""))+SUMPRODUCT(--('Poster SV'!$J$9:$J$209=$G53),--('Poster SV'!$A$9:$A$209="POST"),--('Poster SV'!$Q$9:$Q$209&lt;&gt;""),--('Poster SV'!$R$9:$R$209="")))</s:f>
        <s:v/>
      </s:c>
    </s:row>
    <s:row r="54" ht="25" customHeight="1">
      <s:c r="A54" s="18" t="str">
        <s:f>IF(AND('Poster SV'!A54="POST",'Poster SV'!M54&lt;&gt;""),IF(SUMPRODUCT(--('Poster SV'!$M$9:M54='Poster SV'!M54),--('Poster SV'!$A$9:A54="POST"))=1,'Poster SV'!M54,""),"")</s:f>
        <s:v/>
      </s:c>
      <s:c r="B54" s="19" t="str">
        <s:f>IF($A54="","",SUMPRODUCT(--('Poster SV'!$M$9:$M$209=$A54),--('Poster SV'!$A$9:$A$209="POST"),--('Poster SV'!$R$9:$R$209="ha"),'Poster SV'!$Q$9:$Q$209))</s:f>
        <s:v/>
      </s:c>
      <s:c r="C54" s="19" t="str">
        <s:f>IF($A54="","",SUMPRODUCT(--('Poster SV'!$M$9:$M$209=$A54),--('Poster SV'!$A$9:$A$209="POST"),--('Poster SV'!$R$9:$R$209="acre"),'Poster SV'!$Q$9:$Q$209))</s:f>
        <s:v/>
      </s:c>
      <s:c r="D54" s="19" t="str">
        <s:f>IF($A54="","",SUMPRODUCT(--('Poster SV'!$M$9:$M$209=$A54),--('Poster SV'!$A$9:$A$209="POST"),--('Poster SV'!$R$9:$R$209="m²"),'Poster SV'!$Q$9:$Q$209))</s:f>
        <s:v/>
      </s:c>
      <s:c r="E54" s="20" t="str">
        <s:f>IF($A54="","",SUMPRODUCT(--('Poster SV'!$M$9:$M$209=$A54),--('Poster SV'!$A$9:$A$209="POST"),--('Poster SV'!$Q$9:$Q$209=""))+SUMPRODUCT(--('Poster SV'!$M$9:$M$209=$A54),--('Poster SV'!$A$9:$A$209="POST"),--('Poster SV'!$Q$9:$Q$209&lt;&gt;""),--('Poster SV'!$R$9:$R$209="")))</s:f>
        <s:v/>
      </s:c>
      <s:c r="F54" s="21" t="n"/>
      <s:c r="G54" s="18" t="str">
        <s:f>IF(AND('Poster SV'!A54="POST",'Poster SV'!J54&lt;&gt;""),IF(SUMPRODUCT(--('Poster SV'!$J$9:J54='Poster SV'!J54),--('Poster SV'!$A$9:A54="POST"))=1,'Poster SV'!J54,""),"")</s:f>
        <s:v/>
      </s:c>
      <s:c r="H54" s="19" t="str">
        <s:f>IF($G54="","",SUMPRODUCT(--('Poster SV'!$J$9:$J$209=$G54),--('Poster SV'!$A$9:$A$209="POST"),--('Poster SV'!$R$9:$R$209="ha"),'Poster SV'!$Q$9:$Q$209))</s:f>
        <s:v/>
      </s:c>
      <s:c r="I54" s="19" t="str">
        <s:f>IF($G54="","",SUMPRODUCT(--('Poster SV'!$J$9:$J$209=$G54),--('Poster SV'!$A$9:$A$209="POST"),--('Poster SV'!$R$9:$R$209="acre"),'Poster SV'!$Q$9:$Q$209))</s:f>
        <s:v/>
      </s:c>
      <s:c r="J54" s="19" t="str">
        <s:f>IF($G54="","",SUMPRODUCT(--('Poster SV'!$J$9:$J$209=$G54),--('Poster SV'!$A$9:$A$209="POST"),--('Poster SV'!$R$9:$R$209="m²"),'Poster SV'!$Q$9:$Q$209))</s:f>
        <s:v/>
      </s:c>
      <s:c r="K54" s="20" t="str">
        <s:f>IF($G54="","",SUMPRODUCT(--('Poster SV'!$J$9:$J$209=$G54),--('Poster SV'!$A$9:$A$209="POST"),--('Poster SV'!$Q$9:$Q$209=""))+SUMPRODUCT(--('Poster SV'!$J$9:$J$209=$G54),--('Poster SV'!$A$9:$A$209="POST"),--('Poster SV'!$Q$9:$Q$209&lt;&gt;""),--('Poster SV'!$R$9:$R$209="")))</s:f>
        <s:v/>
      </s:c>
    </s:row>
    <s:row r="55" ht="25" customHeight="1">
      <s:c r="A55" s="18" t="str">
        <s:f>IF(AND('Poster SV'!A55="POST",'Poster SV'!M55&lt;&gt;""),IF(SUMPRODUCT(--('Poster SV'!$M$9:M55='Poster SV'!M55),--('Poster SV'!$A$9:A55="POST"))=1,'Poster SV'!M55,""),"")</s:f>
        <s:v/>
      </s:c>
      <s:c r="B55" s="19" t="str">
        <s:f>IF($A55="","",SUMPRODUCT(--('Poster SV'!$M$9:$M$209=$A55),--('Poster SV'!$A$9:$A$209="POST"),--('Poster SV'!$R$9:$R$209="ha"),'Poster SV'!$Q$9:$Q$209))</s:f>
        <s:v/>
      </s:c>
      <s:c r="C55" s="19" t="str">
        <s:f>IF($A55="","",SUMPRODUCT(--('Poster SV'!$M$9:$M$209=$A55),--('Poster SV'!$A$9:$A$209="POST"),--('Poster SV'!$R$9:$R$209="acre"),'Poster SV'!$Q$9:$Q$209))</s:f>
        <s:v/>
      </s:c>
      <s:c r="D55" s="19" t="str">
        <s:f>IF($A55="","",SUMPRODUCT(--('Poster SV'!$M$9:$M$209=$A55),--('Poster SV'!$A$9:$A$209="POST"),--('Poster SV'!$R$9:$R$209="m²"),'Poster SV'!$Q$9:$Q$209))</s:f>
        <s:v/>
      </s:c>
      <s:c r="E55" s="20" t="str">
        <s:f>IF($A55="","",SUMPRODUCT(--('Poster SV'!$M$9:$M$209=$A55),--('Poster SV'!$A$9:$A$209="POST"),--('Poster SV'!$Q$9:$Q$209=""))+SUMPRODUCT(--('Poster SV'!$M$9:$M$209=$A55),--('Poster SV'!$A$9:$A$209="POST"),--('Poster SV'!$Q$9:$Q$209&lt;&gt;""),--('Poster SV'!$R$9:$R$209="")))</s:f>
        <s:v/>
      </s:c>
      <s:c r="F55" s="21" t="n"/>
      <s:c r="G55" s="18" t="str">
        <s:f>IF(AND('Poster SV'!A55="POST",'Poster SV'!J55&lt;&gt;""),IF(SUMPRODUCT(--('Poster SV'!$J$9:J55='Poster SV'!J55),--('Poster SV'!$A$9:A55="POST"))=1,'Poster SV'!J55,""),"")</s:f>
        <s:v/>
      </s:c>
      <s:c r="H55" s="19" t="str">
        <s:f>IF($G55="","",SUMPRODUCT(--('Poster SV'!$J$9:$J$209=$G55),--('Poster SV'!$A$9:$A$209="POST"),--('Poster SV'!$R$9:$R$209="ha"),'Poster SV'!$Q$9:$Q$209))</s:f>
        <s:v/>
      </s:c>
      <s:c r="I55" s="19" t="str">
        <s:f>IF($G55="","",SUMPRODUCT(--('Poster SV'!$J$9:$J$209=$G55),--('Poster SV'!$A$9:$A$209="POST"),--('Poster SV'!$R$9:$R$209="acre"),'Poster SV'!$Q$9:$Q$209))</s:f>
        <s:v/>
      </s:c>
      <s:c r="J55" s="19" t="str">
        <s:f>IF($G55="","",SUMPRODUCT(--('Poster SV'!$J$9:$J$209=$G55),--('Poster SV'!$A$9:$A$209="POST"),--('Poster SV'!$R$9:$R$209="m²"),'Poster SV'!$Q$9:$Q$209))</s:f>
        <s:v/>
      </s:c>
      <s:c r="K55" s="20" t="str">
        <s:f>IF($G55="","",SUMPRODUCT(--('Poster SV'!$J$9:$J$209=$G55),--('Poster SV'!$A$9:$A$209="POST"),--('Poster SV'!$Q$9:$Q$209=""))+SUMPRODUCT(--('Poster SV'!$J$9:$J$209=$G55),--('Poster SV'!$A$9:$A$209="POST"),--('Poster SV'!$Q$9:$Q$209&lt;&gt;""),--('Poster SV'!$R$9:$R$209="")))</s:f>
        <s:v/>
      </s:c>
    </s:row>
    <s:row r="56" ht="25" customHeight="1">
      <s:c r="A56" s="18" t="str">
        <s:f>IF(AND('Poster SV'!A56="POST",'Poster SV'!M56&lt;&gt;""),IF(SUMPRODUCT(--('Poster SV'!$M$9:M56='Poster SV'!M56),--('Poster SV'!$A$9:A56="POST"))=1,'Poster SV'!M56,""),"")</s:f>
        <s:v/>
      </s:c>
      <s:c r="B56" s="19" t="str">
        <s:f>IF($A56="","",SUMPRODUCT(--('Poster SV'!$M$9:$M$209=$A56),--('Poster SV'!$A$9:$A$209="POST"),--('Poster SV'!$R$9:$R$209="ha"),'Poster SV'!$Q$9:$Q$209))</s:f>
        <s:v/>
      </s:c>
      <s:c r="C56" s="19" t="str">
        <s:f>IF($A56="","",SUMPRODUCT(--('Poster SV'!$M$9:$M$209=$A56),--('Poster SV'!$A$9:$A$209="POST"),--('Poster SV'!$R$9:$R$209="acre"),'Poster SV'!$Q$9:$Q$209))</s:f>
        <s:v/>
      </s:c>
      <s:c r="D56" s="19" t="str">
        <s:f>IF($A56="","",SUMPRODUCT(--('Poster SV'!$M$9:$M$209=$A56),--('Poster SV'!$A$9:$A$209="POST"),--('Poster SV'!$R$9:$R$209="m²"),'Poster SV'!$Q$9:$Q$209))</s:f>
        <s:v/>
      </s:c>
      <s:c r="E56" s="20" t="str">
        <s:f>IF($A56="","",SUMPRODUCT(--('Poster SV'!$M$9:$M$209=$A56),--('Poster SV'!$A$9:$A$209="POST"),--('Poster SV'!$Q$9:$Q$209=""))+SUMPRODUCT(--('Poster SV'!$M$9:$M$209=$A56),--('Poster SV'!$A$9:$A$209="POST"),--('Poster SV'!$Q$9:$Q$209&lt;&gt;""),--('Poster SV'!$R$9:$R$209="")))</s:f>
        <s:v/>
      </s:c>
      <s:c r="F56" s="21" t="n"/>
      <s:c r="G56" s="18" t="str">
        <s:f>IF(AND('Poster SV'!A56="POST",'Poster SV'!J56&lt;&gt;""),IF(SUMPRODUCT(--('Poster SV'!$J$9:J56='Poster SV'!J56),--('Poster SV'!$A$9:A56="POST"))=1,'Poster SV'!J56,""),"")</s:f>
        <s:v/>
      </s:c>
      <s:c r="H56" s="19" t="str">
        <s:f>IF($G56="","",SUMPRODUCT(--('Poster SV'!$J$9:$J$209=$G56),--('Poster SV'!$A$9:$A$209="POST"),--('Poster SV'!$R$9:$R$209="ha"),'Poster SV'!$Q$9:$Q$209))</s:f>
        <s:v/>
      </s:c>
      <s:c r="I56" s="19" t="str">
        <s:f>IF($G56="","",SUMPRODUCT(--('Poster SV'!$J$9:$J$209=$G56),--('Poster SV'!$A$9:$A$209="POST"),--('Poster SV'!$R$9:$R$209="acre"),'Poster SV'!$Q$9:$Q$209))</s:f>
        <s:v/>
      </s:c>
      <s:c r="J56" s="19" t="str">
        <s:f>IF($G56="","",SUMPRODUCT(--('Poster SV'!$J$9:$J$209=$G56),--('Poster SV'!$A$9:$A$209="POST"),--('Poster SV'!$R$9:$R$209="m²"),'Poster SV'!$Q$9:$Q$209))</s:f>
        <s:v/>
      </s:c>
      <s:c r="K56" s="20" t="str">
        <s:f>IF($G56="","",SUMPRODUCT(--('Poster SV'!$J$9:$J$209=$G56),--('Poster SV'!$A$9:$A$209="POST"),--('Poster SV'!$Q$9:$Q$209=""))+SUMPRODUCT(--('Poster SV'!$J$9:$J$209=$G56),--('Poster SV'!$A$9:$A$209="POST"),--('Poster SV'!$Q$9:$Q$209&lt;&gt;""),--('Poster SV'!$R$9:$R$209="")))</s:f>
        <s:v/>
      </s:c>
    </s:row>
    <s:row r="57" ht="25" customHeight="1">
      <s:c r="A57" s="18" t="str">
        <s:f>IF(AND('Poster SV'!A57="POST",'Poster SV'!M57&lt;&gt;""),IF(SUMPRODUCT(--('Poster SV'!$M$9:M57='Poster SV'!M57),--('Poster SV'!$A$9:A57="POST"))=1,'Poster SV'!M57,""),"")</s:f>
        <s:v/>
      </s:c>
      <s:c r="B57" s="19" t="str">
        <s:f>IF($A57="","",SUMPRODUCT(--('Poster SV'!$M$9:$M$209=$A57),--('Poster SV'!$A$9:$A$209="POST"),--('Poster SV'!$R$9:$R$209="ha"),'Poster SV'!$Q$9:$Q$209))</s:f>
        <s:v/>
      </s:c>
      <s:c r="C57" s="19" t="str">
        <s:f>IF($A57="","",SUMPRODUCT(--('Poster SV'!$M$9:$M$209=$A57),--('Poster SV'!$A$9:$A$209="POST"),--('Poster SV'!$R$9:$R$209="acre"),'Poster SV'!$Q$9:$Q$209))</s:f>
        <s:v/>
      </s:c>
      <s:c r="D57" s="19" t="str">
        <s:f>IF($A57="","",SUMPRODUCT(--('Poster SV'!$M$9:$M$209=$A57),--('Poster SV'!$A$9:$A$209="POST"),--('Poster SV'!$R$9:$R$209="m²"),'Poster SV'!$Q$9:$Q$209))</s:f>
        <s:v/>
      </s:c>
      <s:c r="E57" s="20" t="str">
        <s:f>IF($A57="","",SUMPRODUCT(--('Poster SV'!$M$9:$M$209=$A57),--('Poster SV'!$A$9:$A$209="POST"),--('Poster SV'!$Q$9:$Q$209=""))+SUMPRODUCT(--('Poster SV'!$M$9:$M$209=$A57),--('Poster SV'!$A$9:$A$209="POST"),--('Poster SV'!$Q$9:$Q$209&lt;&gt;""),--('Poster SV'!$R$9:$R$209="")))</s:f>
        <s:v/>
      </s:c>
      <s:c r="F57" s="21" t="n"/>
      <s:c r="G57" s="18" t="str">
        <s:f>IF(AND('Poster SV'!A57="POST",'Poster SV'!J57&lt;&gt;""),IF(SUMPRODUCT(--('Poster SV'!$J$9:J57='Poster SV'!J57),--('Poster SV'!$A$9:A57="POST"))=1,'Poster SV'!J57,""),"")</s:f>
        <s:v/>
      </s:c>
      <s:c r="H57" s="19" t="str">
        <s:f>IF($G57="","",SUMPRODUCT(--('Poster SV'!$J$9:$J$209=$G57),--('Poster SV'!$A$9:$A$209="POST"),--('Poster SV'!$R$9:$R$209="ha"),'Poster SV'!$Q$9:$Q$209))</s:f>
        <s:v/>
      </s:c>
      <s:c r="I57" s="19" t="str">
        <s:f>IF($G57="","",SUMPRODUCT(--('Poster SV'!$J$9:$J$209=$G57),--('Poster SV'!$A$9:$A$209="POST"),--('Poster SV'!$R$9:$R$209="acre"),'Poster SV'!$Q$9:$Q$209))</s:f>
        <s:v/>
      </s:c>
      <s:c r="J57" s="19" t="str">
        <s:f>IF($G57="","",SUMPRODUCT(--('Poster SV'!$J$9:$J$209=$G57),--('Poster SV'!$A$9:$A$209="POST"),--('Poster SV'!$R$9:$R$209="m²"),'Poster SV'!$Q$9:$Q$209))</s:f>
        <s:v/>
      </s:c>
      <s:c r="K57" s="20" t="str">
        <s:f>IF($G57="","",SUMPRODUCT(--('Poster SV'!$J$9:$J$209=$G57),--('Poster SV'!$A$9:$A$209="POST"),--('Poster SV'!$Q$9:$Q$209=""))+SUMPRODUCT(--('Poster SV'!$J$9:$J$209=$G57),--('Poster SV'!$A$9:$A$209="POST"),--('Poster SV'!$Q$9:$Q$209&lt;&gt;""),--('Poster SV'!$R$9:$R$209="")))</s:f>
        <s:v/>
      </s:c>
    </s:row>
    <s:row r="58" ht="25" customHeight="1">
      <s:c r="A58" s="18" t="str">
        <s:f>IF(AND('Poster SV'!A58="POST",'Poster SV'!M58&lt;&gt;""),IF(SUMPRODUCT(--('Poster SV'!$M$9:M58='Poster SV'!M58),--('Poster SV'!$A$9:A58="POST"))=1,'Poster SV'!M58,""),"")</s:f>
        <s:v/>
      </s:c>
      <s:c r="B58" s="19" t="str">
        <s:f>IF($A58="","",SUMPRODUCT(--('Poster SV'!$M$9:$M$209=$A58),--('Poster SV'!$A$9:$A$209="POST"),--('Poster SV'!$R$9:$R$209="ha"),'Poster SV'!$Q$9:$Q$209))</s:f>
        <s:v/>
      </s:c>
      <s:c r="C58" s="19" t="str">
        <s:f>IF($A58="","",SUMPRODUCT(--('Poster SV'!$M$9:$M$209=$A58),--('Poster SV'!$A$9:$A$209="POST"),--('Poster SV'!$R$9:$R$209="acre"),'Poster SV'!$Q$9:$Q$209))</s:f>
        <s:v/>
      </s:c>
      <s:c r="D58" s="19" t="str">
        <s:f>IF($A58="","",SUMPRODUCT(--('Poster SV'!$M$9:$M$209=$A58),--('Poster SV'!$A$9:$A$209="POST"),--('Poster SV'!$R$9:$R$209="m²"),'Poster SV'!$Q$9:$Q$209))</s:f>
        <s:v/>
      </s:c>
      <s:c r="E58" s="20" t="str">
        <s:f>IF($A58="","",SUMPRODUCT(--('Poster SV'!$M$9:$M$209=$A58),--('Poster SV'!$A$9:$A$209="POST"),--('Poster SV'!$Q$9:$Q$209=""))+SUMPRODUCT(--('Poster SV'!$M$9:$M$209=$A58),--('Poster SV'!$A$9:$A$209="POST"),--('Poster SV'!$Q$9:$Q$209&lt;&gt;""),--('Poster SV'!$R$9:$R$209="")))</s:f>
        <s:v/>
      </s:c>
      <s:c r="F58" s="21" t="n"/>
      <s:c r="G58" s="18" t="str">
        <s:f>IF(AND('Poster SV'!A58="POST",'Poster SV'!J58&lt;&gt;""),IF(SUMPRODUCT(--('Poster SV'!$J$9:J58='Poster SV'!J58),--('Poster SV'!$A$9:A58="POST"))=1,'Poster SV'!J58,""),"")</s:f>
        <s:v/>
      </s:c>
      <s:c r="H58" s="19" t="str">
        <s:f>IF($G58="","",SUMPRODUCT(--('Poster SV'!$J$9:$J$209=$G58),--('Poster SV'!$A$9:$A$209="POST"),--('Poster SV'!$R$9:$R$209="ha"),'Poster SV'!$Q$9:$Q$209))</s:f>
        <s:v/>
      </s:c>
      <s:c r="I58" s="19" t="str">
        <s:f>IF($G58="","",SUMPRODUCT(--('Poster SV'!$J$9:$J$209=$G58),--('Poster SV'!$A$9:$A$209="POST"),--('Poster SV'!$R$9:$R$209="acre"),'Poster SV'!$Q$9:$Q$209))</s:f>
        <s:v/>
      </s:c>
      <s:c r="J58" s="19" t="str">
        <s:f>IF($G58="","",SUMPRODUCT(--('Poster SV'!$J$9:$J$209=$G58),--('Poster SV'!$A$9:$A$209="POST"),--('Poster SV'!$R$9:$R$209="m²"),'Poster SV'!$Q$9:$Q$209))</s:f>
        <s:v/>
      </s:c>
      <s:c r="K58" s="20" t="str">
        <s:f>IF($G58="","",SUMPRODUCT(--('Poster SV'!$J$9:$J$209=$G58),--('Poster SV'!$A$9:$A$209="POST"),--('Poster SV'!$Q$9:$Q$209=""))+SUMPRODUCT(--('Poster SV'!$J$9:$J$209=$G58),--('Poster SV'!$A$9:$A$209="POST"),--('Poster SV'!$Q$9:$Q$209&lt;&gt;""),--('Poster SV'!$R$9:$R$209="")))</s:f>
        <s:v/>
      </s:c>
    </s:row>
    <s:row r="59" ht="25" customHeight="1">
      <s:c r="A59" s="18" t="str">
        <s:f>IF(AND('Poster SV'!A59="POST",'Poster SV'!M59&lt;&gt;""),IF(SUMPRODUCT(--('Poster SV'!$M$9:M59='Poster SV'!M59),--('Poster SV'!$A$9:A59="POST"))=1,'Poster SV'!M59,""),"")</s:f>
        <s:v/>
      </s:c>
      <s:c r="B59" s="19" t="str">
        <s:f>IF($A59="","",SUMPRODUCT(--('Poster SV'!$M$9:$M$209=$A59),--('Poster SV'!$A$9:$A$209="POST"),--('Poster SV'!$R$9:$R$209="ha"),'Poster SV'!$Q$9:$Q$209))</s:f>
        <s:v/>
      </s:c>
      <s:c r="C59" s="19" t="str">
        <s:f>IF($A59="","",SUMPRODUCT(--('Poster SV'!$M$9:$M$209=$A59),--('Poster SV'!$A$9:$A$209="POST"),--('Poster SV'!$R$9:$R$209="acre"),'Poster SV'!$Q$9:$Q$209))</s:f>
        <s:v/>
      </s:c>
      <s:c r="D59" s="19" t="str">
        <s:f>IF($A59="","",SUMPRODUCT(--('Poster SV'!$M$9:$M$209=$A59),--('Poster SV'!$A$9:$A$209="POST"),--('Poster SV'!$R$9:$R$209="m²"),'Poster SV'!$Q$9:$Q$209))</s:f>
        <s:v/>
      </s:c>
      <s:c r="E59" s="20" t="str">
        <s:f>IF($A59="","",SUMPRODUCT(--('Poster SV'!$M$9:$M$209=$A59),--('Poster SV'!$A$9:$A$209="POST"),--('Poster SV'!$Q$9:$Q$209=""))+SUMPRODUCT(--('Poster SV'!$M$9:$M$209=$A59),--('Poster SV'!$A$9:$A$209="POST"),--('Poster SV'!$Q$9:$Q$209&lt;&gt;""),--('Poster SV'!$R$9:$R$209="")))</s:f>
        <s:v/>
      </s:c>
      <s:c r="F59" s="21" t="n"/>
      <s:c r="G59" s="18" t="str">
        <s:f>IF(AND('Poster SV'!A59="POST",'Poster SV'!J59&lt;&gt;""),IF(SUMPRODUCT(--('Poster SV'!$J$9:J59='Poster SV'!J59),--('Poster SV'!$A$9:A59="POST"))=1,'Poster SV'!J59,""),"")</s:f>
        <s:v/>
      </s:c>
      <s:c r="H59" s="19" t="str">
        <s:f>IF($G59="","",SUMPRODUCT(--('Poster SV'!$J$9:$J$209=$G59),--('Poster SV'!$A$9:$A$209="POST"),--('Poster SV'!$R$9:$R$209="ha"),'Poster SV'!$Q$9:$Q$209))</s:f>
        <s:v/>
      </s:c>
      <s:c r="I59" s="19" t="str">
        <s:f>IF($G59="","",SUMPRODUCT(--('Poster SV'!$J$9:$J$209=$G59),--('Poster SV'!$A$9:$A$209="POST"),--('Poster SV'!$R$9:$R$209="acre"),'Poster SV'!$Q$9:$Q$209))</s:f>
        <s:v/>
      </s:c>
      <s:c r="J59" s="19" t="str">
        <s:f>IF($G59="","",SUMPRODUCT(--('Poster SV'!$J$9:$J$209=$G59),--('Poster SV'!$A$9:$A$209="POST"),--('Poster SV'!$R$9:$R$209="m²"),'Poster SV'!$Q$9:$Q$209))</s:f>
        <s:v/>
      </s:c>
      <s:c r="K59" s="20" t="str">
        <s:f>IF($G59="","",SUMPRODUCT(--('Poster SV'!$J$9:$J$209=$G59),--('Poster SV'!$A$9:$A$209="POST"),--('Poster SV'!$Q$9:$Q$209=""))+SUMPRODUCT(--('Poster SV'!$J$9:$J$209=$G59),--('Poster SV'!$A$9:$A$209="POST"),--('Poster SV'!$Q$9:$Q$209&lt;&gt;""),--('Poster SV'!$R$9:$R$209="")))</s:f>
        <s:v/>
      </s:c>
    </s:row>
    <s:row r="60" ht="25" customHeight="1">
      <s:c r="A60" s="18" t="str">
        <s:f>IF(AND('Poster SV'!A60="POST",'Poster SV'!M60&lt;&gt;""),IF(SUMPRODUCT(--('Poster SV'!$M$9:M60='Poster SV'!M60),--('Poster SV'!$A$9:A60="POST"))=1,'Poster SV'!M60,""),"")</s:f>
        <s:v/>
      </s:c>
      <s:c r="B60" s="19" t="str">
        <s:f>IF($A60="","",SUMPRODUCT(--('Poster SV'!$M$9:$M$209=$A60),--('Poster SV'!$A$9:$A$209="POST"),--('Poster SV'!$R$9:$R$209="ha"),'Poster SV'!$Q$9:$Q$209))</s:f>
        <s:v/>
      </s:c>
      <s:c r="C60" s="19" t="str">
        <s:f>IF($A60="","",SUMPRODUCT(--('Poster SV'!$M$9:$M$209=$A60),--('Poster SV'!$A$9:$A$209="POST"),--('Poster SV'!$R$9:$R$209="acre"),'Poster SV'!$Q$9:$Q$209))</s:f>
        <s:v/>
      </s:c>
      <s:c r="D60" s="19" t="str">
        <s:f>IF($A60="","",SUMPRODUCT(--('Poster SV'!$M$9:$M$209=$A60),--('Poster SV'!$A$9:$A$209="POST"),--('Poster SV'!$R$9:$R$209="m²"),'Poster SV'!$Q$9:$Q$209))</s:f>
        <s:v/>
      </s:c>
      <s:c r="E60" s="20" t="str">
        <s:f>IF($A60="","",SUMPRODUCT(--('Poster SV'!$M$9:$M$209=$A60),--('Poster SV'!$A$9:$A$209="POST"),--('Poster SV'!$Q$9:$Q$209=""))+SUMPRODUCT(--('Poster SV'!$M$9:$M$209=$A60),--('Poster SV'!$A$9:$A$209="POST"),--('Poster SV'!$Q$9:$Q$209&lt;&gt;""),--('Poster SV'!$R$9:$R$209="")))</s:f>
        <s:v/>
      </s:c>
      <s:c r="F60" s="21" t="n"/>
      <s:c r="G60" s="18" t="str">
        <s:f>IF(AND('Poster SV'!A60="POST",'Poster SV'!J60&lt;&gt;""),IF(SUMPRODUCT(--('Poster SV'!$J$9:J60='Poster SV'!J60),--('Poster SV'!$A$9:A60="POST"))=1,'Poster SV'!J60,""),"")</s:f>
        <s:v/>
      </s:c>
      <s:c r="H60" s="19" t="str">
        <s:f>IF($G60="","",SUMPRODUCT(--('Poster SV'!$J$9:$J$209=$G60),--('Poster SV'!$A$9:$A$209="POST"),--('Poster SV'!$R$9:$R$209="ha"),'Poster SV'!$Q$9:$Q$209))</s:f>
        <s:v/>
      </s:c>
      <s:c r="I60" s="19" t="str">
        <s:f>IF($G60="","",SUMPRODUCT(--('Poster SV'!$J$9:$J$209=$G60),--('Poster SV'!$A$9:$A$209="POST"),--('Poster SV'!$R$9:$R$209="acre"),'Poster SV'!$Q$9:$Q$209))</s:f>
        <s:v/>
      </s:c>
      <s:c r="J60" s="19" t="str">
        <s:f>IF($G60="","",SUMPRODUCT(--('Poster SV'!$J$9:$J$209=$G60),--('Poster SV'!$A$9:$A$209="POST"),--('Poster SV'!$R$9:$R$209="m²"),'Poster SV'!$Q$9:$Q$209))</s:f>
        <s:v/>
      </s:c>
      <s:c r="K60" s="20" t="str">
        <s:f>IF($G60="","",SUMPRODUCT(--('Poster SV'!$J$9:$J$209=$G60),--('Poster SV'!$A$9:$A$209="POST"),--('Poster SV'!$Q$9:$Q$209=""))+SUMPRODUCT(--('Poster SV'!$J$9:$J$209=$G60),--('Poster SV'!$A$9:$A$209="POST"),--('Poster SV'!$Q$9:$Q$209&lt;&gt;""),--('Poster SV'!$R$9:$R$209="")))</s:f>
        <s:v/>
      </s:c>
    </s:row>
    <s:row r="61" ht="25" customHeight="1">
      <s:c r="A61" s="18" t="str">
        <s:f>IF(AND('Poster SV'!A61="POST",'Poster SV'!M61&lt;&gt;""),IF(SUMPRODUCT(--('Poster SV'!$M$9:M61='Poster SV'!M61),--('Poster SV'!$A$9:A61="POST"))=1,'Poster SV'!M61,""),"")</s:f>
        <s:v/>
      </s:c>
      <s:c r="B61" s="19" t="str">
        <s:f>IF($A61="","",SUMPRODUCT(--('Poster SV'!$M$9:$M$209=$A61),--('Poster SV'!$A$9:$A$209="POST"),--('Poster SV'!$R$9:$R$209="ha"),'Poster SV'!$Q$9:$Q$209))</s:f>
        <s:v/>
      </s:c>
      <s:c r="C61" s="19" t="str">
        <s:f>IF($A61="","",SUMPRODUCT(--('Poster SV'!$M$9:$M$209=$A61),--('Poster SV'!$A$9:$A$209="POST"),--('Poster SV'!$R$9:$R$209="acre"),'Poster SV'!$Q$9:$Q$209))</s:f>
        <s:v/>
      </s:c>
      <s:c r="D61" s="19" t="str">
        <s:f>IF($A61="","",SUMPRODUCT(--('Poster SV'!$M$9:$M$209=$A61),--('Poster SV'!$A$9:$A$209="POST"),--('Poster SV'!$R$9:$R$209="m²"),'Poster SV'!$Q$9:$Q$209))</s:f>
        <s:v/>
      </s:c>
      <s:c r="E61" s="20" t="str">
        <s:f>IF($A61="","",SUMPRODUCT(--('Poster SV'!$M$9:$M$209=$A61),--('Poster SV'!$A$9:$A$209="POST"),--('Poster SV'!$Q$9:$Q$209=""))+SUMPRODUCT(--('Poster SV'!$M$9:$M$209=$A61),--('Poster SV'!$A$9:$A$209="POST"),--('Poster SV'!$Q$9:$Q$209&lt;&gt;""),--('Poster SV'!$R$9:$R$209="")))</s:f>
        <s:v/>
      </s:c>
      <s:c r="F61" s="21" t="n"/>
      <s:c r="G61" s="18" t="str">
        <s:f>IF(AND('Poster SV'!A61="POST",'Poster SV'!J61&lt;&gt;""),IF(SUMPRODUCT(--('Poster SV'!$J$9:J61='Poster SV'!J61),--('Poster SV'!$A$9:A61="POST"))=1,'Poster SV'!J61,""),"")</s:f>
        <s:v/>
      </s:c>
      <s:c r="H61" s="19" t="str">
        <s:f>IF($G61="","",SUMPRODUCT(--('Poster SV'!$J$9:$J$209=$G61),--('Poster SV'!$A$9:$A$209="POST"),--('Poster SV'!$R$9:$R$209="ha"),'Poster SV'!$Q$9:$Q$209))</s:f>
        <s:v/>
      </s:c>
      <s:c r="I61" s="19" t="str">
        <s:f>IF($G61="","",SUMPRODUCT(--('Poster SV'!$J$9:$J$209=$G61),--('Poster SV'!$A$9:$A$209="POST"),--('Poster SV'!$R$9:$R$209="acre"),'Poster SV'!$Q$9:$Q$209))</s:f>
        <s:v/>
      </s:c>
      <s:c r="J61" s="19" t="str">
        <s:f>IF($G61="","",SUMPRODUCT(--('Poster SV'!$J$9:$J$209=$G61),--('Poster SV'!$A$9:$A$209="POST"),--('Poster SV'!$R$9:$R$209="m²"),'Poster SV'!$Q$9:$Q$209))</s:f>
        <s:v/>
      </s:c>
      <s:c r="K61" s="20" t="str">
        <s:f>IF($G61="","",SUMPRODUCT(--('Poster SV'!$J$9:$J$209=$G61),--('Poster SV'!$A$9:$A$209="POST"),--('Poster SV'!$Q$9:$Q$209=""))+SUMPRODUCT(--('Poster SV'!$J$9:$J$209=$G61),--('Poster SV'!$A$9:$A$209="POST"),--('Poster SV'!$Q$9:$Q$209&lt;&gt;""),--('Poster SV'!$R$9:$R$209="")))</s:f>
        <s:v/>
      </s:c>
    </s:row>
    <s:row r="62" ht="25" customHeight="1">
      <s:c r="A62" s="18" t="str">
        <s:f>IF(AND('Poster SV'!A62="POST",'Poster SV'!M62&lt;&gt;""),IF(SUMPRODUCT(--('Poster SV'!$M$9:M62='Poster SV'!M62),--('Poster SV'!$A$9:A62="POST"))=1,'Poster SV'!M62,""),"")</s:f>
        <s:v/>
      </s:c>
      <s:c r="B62" s="19" t="str">
        <s:f>IF($A62="","",SUMPRODUCT(--('Poster SV'!$M$9:$M$209=$A62),--('Poster SV'!$A$9:$A$209="POST"),--('Poster SV'!$R$9:$R$209="ha"),'Poster SV'!$Q$9:$Q$209))</s:f>
        <s:v/>
      </s:c>
      <s:c r="C62" s="19" t="str">
        <s:f>IF($A62="","",SUMPRODUCT(--('Poster SV'!$M$9:$M$209=$A62),--('Poster SV'!$A$9:$A$209="POST"),--('Poster SV'!$R$9:$R$209="acre"),'Poster SV'!$Q$9:$Q$209))</s:f>
        <s:v/>
      </s:c>
      <s:c r="D62" s="19" t="str">
        <s:f>IF($A62="","",SUMPRODUCT(--('Poster SV'!$M$9:$M$209=$A62),--('Poster SV'!$A$9:$A$209="POST"),--('Poster SV'!$R$9:$R$209="m²"),'Poster SV'!$Q$9:$Q$209))</s:f>
        <s:v/>
      </s:c>
      <s:c r="E62" s="20" t="str">
        <s:f>IF($A62="","",SUMPRODUCT(--('Poster SV'!$M$9:$M$209=$A62),--('Poster SV'!$A$9:$A$209="POST"),--('Poster SV'!$Q$9:$Q$209=""))+SUMPRODUCT(--('Poster SV'!$M$9:$M$209=$A62),--('Poster SV'!$A$9:$A$209="POST"),--('Poster SV'!$Q$9:$Q$209&lt;&gt;""),--('Poster SV'!$R$9:$R$209="")))</s:f>
        <s:v/>
      </s:c>
      <s:c r="F62" s="21" t="n"/>
      <s:c r="G62" s="18" t="str">
        <s:f>IF(AND('Poster SV'!A62="POST",'Poster SV'!J62&lt;&gt;""),IF(SUMPRODUCT(--('Poster SV'!$J$9:J62='Poster SV'!J62),--('Poster SV'!$A$9:A62="POST"))=1,'Poster SV'!J62,""),"")</s:f>
        <s:v/>
      </s:c>
      <s:c r="H62" s="19" t="str">
        <s:f>IF($G62="","",SUMPRODUCT(--('Poster SV'!$J$9:$J$209=$G62),--('Poster SV'!$A$9:$A$209="POST"),--('Poster SV'!$R$9:$R$209="ha"),'Poster SV'!$Q$9:$Q$209))</s:f>
        <s:v/>
      </s:c>
      <s:c r="I62" s="19" t="str">
        <s:f>IF($G62="","",SUMPRODUCT(--('Poster SV'!$J$9:$J$209=$G62),--('Poster SV'!$A$9:$A$209="POST"),--('Poster SV'!$R$9:$R$209="acre"),'Poster SV'!$Q$9:$Q$209))</s:f>
        <s:v/>
      </s:c>
      <s:c r="J62" s="19" t="str">
        <s:f>IF($G62="","",SUMPRODUCT(--('Poster SV'!$J$9:$J$209=$G62),--('Poster SV'!$A$9:$A$209="POST"),--('Poster SV'!$R$9:$R$209="m²"),'Poster SV'!$Q$9:$Q$209))</s:f>
        <s:v/>
      </s:c>
      <s:c r="K62" s="20" t="str">
        <s:f>IF($G62="","",SUMPRODUCT(--('Poster SV'!$J$9:$J$209=$G62),--('Poster SV'!$A$9:$A$209="POST"),--('Poster SV'!$Q$9:$Q$209=""))+SUMPRODUCT(--('Poster SV'!$J$9:$J$209=$G62),--('Poster SV'!$A$9:$A$209="POST"),--('Poster SV'!$Q$9:$Q$209&lt;&gt;""),--('Poster SV'!$R$9:$R$209="")))</s:f>
        <s:v/>
      </s:c>
    </s:row>
    <s:row r="63" ht="25" customHeight="1">
      <s:c r="A63" s="18" t="str">
        <s:f>IF(AND('Poster SV'!A63="POST",'Poster SV'!M63&lt;&gt;""),IF(SUMPRODUCT(--('Poster SV'!$M$9:M63='Poster SV'!M63),--('Poster SV'!$A$9:A63="POST"))=1,'Poster SV'!M63,""),"")</s:f>
        <s:v/>
      </s:c>
      <s:c r="B63" s="19" t="str">
        <s:f>IF($A63="","",SUMPRODUCT(--('Poster SV'!$M$9:$M$209=$A63),--('Poster SV'!$A$9:$A$209="POST"),--('Poster SV'!$R$9:$R$209="ha"),'Poster SV'!$Q$9:$Q$209))</s:f>
        <s:v/>
      </s:c>
      <s:c r="C63" s="19" t="str">
        <s:f>IF($A63="","",SUMPRODUCT(--('Poster SV'!$M$9:$M$209=$A63),--('Poster SV'!$A$9:$A$209="POST"),--('Poster SV'!$R$9:$R$209="acre"),'Poster SV'!$Q$9:$Q$209))</s:f>
        <s:v/>
      </s:c>
      <s:c r="D63" s="19" t="str">
        <s:f>IF($A63="","",SUMPRODUCT(--('Poster SV'!$M$9:$M$209=$A63),--('Poster SV'!$A$9:$A$209="POST"),--('Poster SV'!$R$9:$R$209="m²"),'Poster SV'!$Q$9:$Q$209))</s:f>
        <s:v/>
      </s:c>
      <s:c r="E63" s="20" t="str">
        <s:f>IF($A63="","",SUMPRODUCT(--('Poster SV'!$M$9:$M$209=$A63),--('Poster SV'!$A$9:$A$209="POST"),--('Poster SV'!$Q$9:$Q$209=""))+SUMPRODUCT(--('Poster SV'!$M$9:$M$209=$A63),--('Poster SV'!$A$9:$A$209="POST"),--('Poster SV'!$Q$9:$Q$209&lt;&gt;""),--('Poster SV'!$R$9:$R$209="")))</s:f>
        <s:v/>
      </s:c>
      <s:c r="F63" s="21" t="n"/>
      <s:c r="G63" s="18" t="str">
        <s:f>IF(AND('Poster SV'!A63="POST",'Poster SV'!J63&lt;&gt;""),IF(SUMPRODUCT(--('Poster SV'!$J$9:J63='Poster SV'!J63),--('Poster SV'!$A$9:A63="POST"))=1,'Poster SV'!J63,""),"")</s:f>
        <s:v/>
      </s:c>
      <s:c r="H63" s="19" t="str">
        <s:f>IF($G63="","",SUMPRODUCT(--('Poster SV'!$J$9:$J$209=$G63),--('Poster SV'!$A$9:$A$209="POST"),--('Poster SV'!$R$9:$R$209="ha"),'Poster SV'!$Q$9:$Q$209))</s:f>
        <s:v/>
      </s:c>
      <s:c r="I63" s="19" t="str">
        <s:f>IF($G63="","",SUMPRODUCT(--('Poster SV'!$J$9:$J$209=$G63),--('Poster SV'!$A$9:$A$209="POST"),--('Poster SV'!$R$9:$R$209="acre"),'Poster SV'!$Q$9:$Q$209))</s:f>
        <s:v/>
      </s:c>
      <s:c r="J63" s="19" t="str">
        <s:f>IF($G63="","",SUMPRODUCT(--('Poster SV'!$J$9:$J$209=$G63),--('Poster SV'!$A$9:$A$209="POST"),--('Poster SV'!$R$9:$R$209="m²"),'Poster SV'!$Q$9:$Q$209))</s:f>
        <s:v/>
      </s:c>
      <s:c r="K63" s="20" t="str">
        <s:f>IF($G63="","",SUMPRODUCT(--('Poster SV'!$J$9:$J$209=$G63),--('Poster SV'!$A$9:$A$209="POST"),--('Poster SV'!$Q$9:$Q$209=""))+SUMPRODUCT(--('Poster SV'!$J$9:$J$209=$G63),--('Poster SV'!$A$9:$A$209="POST"),--('Poster SV'!$Q$9:$Q$209&lt;&gt;""),--('Poster SV'!$R$9:$R$209="")))</s:f>
        <s:v/>
      </s:c>
    </s:row>
    <s:row r="64" ht="25" customHeight="1">
      <s:c r="A64" s="18" t="str">
        <s:f>IF(AND('Poster SV'!A64="POST",'Poster SV'!M64&lt;&gt;""),IF(SUMPRODUCT(--('Poster SV'!$M$9:M64='Poster SV'!M64),--('Poster SV'!$A$9:A64="POST"))=1,'Poster SV'!M64,""),"")</s:f>
        <s:v/>
      </s:c>
      <s:c r="B64" s="19" t="str">
        <s:f>IF($A64="","",SUMPRODUCT(--('Poster SV'!$M$9:$M$209=$A64),--('Poster SV'!$A$9:$A$209="POST"),--('Poster SV'!$R$9:$R$209="ha"),'Poster SV'!$Q$9:$Q$209))</s:f>
        <s:v/>
      </s:c>
      <s:c r="C64" s="19" t="str">
        <s:f>IF($A64="","",SUMPRODUCT(--('Poster SV'!$M$9:$M$209=$A64),--('Poster SV'!$A$9:$A$209="POST"),--('Poster SV'!$R$9:$R$209="acre"),'Poster SV'!$Q$9:$Q$209))</s:f>
        <s:v/>
      </s:c>
      <s:c r="D64" s="19" t="str">
        <s:f>IF($A64="","",SUMPRODUCT(--('Poster SV'!$M$9:$M$209=$A64),--('Poster SV'!$A$9:$A$209="POST"),--('Poster SV'!$R$9:$R$209="m²"),'Poster SV'!$Q$9:$Q$209))</s:f>
        <s:v/>
      </s:c>
      <s:c r="E64" s="20" t="str">
        <s:f>IF($A64="","",SUMPRODUCT(--('Poster SV'!$M$9:$M$209=$A64),--('Poster SV'!$A$9:$A$209="POST"),--('Poster SV'!$Q$9:$Q$209=""))+SUMPRODUCT(--('Poster SV'!$M$9:$M$209=$A64),--('Poster SV'!$A$9:$A$209="POST"),--('Poster SV'!$Q$9:$Q$209&lt;&gt;""),--('Poster SV'!$R$9:$R$209="")))</s:f>
        <s:v/>
      </s:c>
      <s:c r="F64" s="21" t="n"/>
      <s:c r="G64" s="18" t="str">
        <s:f>IF(AND('Poster SV'!A64="POST",'Poster SV'!J64&lt;&gt;""),IF(SUMPRODUCT(--('Poster SV'!$J$9:J64='Poster SV'!J64),--('Poster SV'!$A$9:A64="POST"))=1,'Poster SV'!J64,""),"")</s:f>
        <s:v/>
      </s:c>
      <s:c r="H64" s="19" t="str">
        <s:f>IF($G64="","",SUMPRODUCT(--('Poster SV'!$J$9:$J$209=$G64),--('Poster SV'!$A$9:$A$209="POST"),--('Poster SV'!$R$9:$R$209="ha"),'Poster SV'!$Q$9:$Q$209))</s:f>
        <s:v/>
      </s:c>
      <s:c r="I64" s="19" t="str">
        <s:f>IF($G64="","",SUMPRODUCT(--('Poster SV'!$J$9:$J$209=$G64),--('Poster SV'!$A$9:$A$209="POST"),--('Poster SV'!$R$9:$R$209="acre"),'Poster SV'!$Q$9:$Q$209))</s:f>
        <s:v/>
      </s:c>
      <s:c r="J64" s="19" t="str">
        <s:f>IF($G64="","",SUMPRODUCT(--('Poster SV'!$J$9:$J$209=$G64),--('Poster SV'!$A$9:$A$209="POST"),--('Poster SV'!$R$9:$R$209="m²"),'Poster SV'!$Q$9:$Q$209))</s:f>
        <s:v/>
      </s:c>
      <s:c r="K64" s="20" t="str">
        <s:f>IF($G64="","",SUMPRODUCT(--('Poster SV'!$J$9:$J$209=$G64),--('Poster SV'!$A$9:$A$209="POST"),--('Poster SV'!$Q$9:$Q$209=""))+SUMPRODUCT(--('Poster SV'!$J$9:$J$209=$G64),--('Poster SV'!$A$9:$A$209="POST"),--('Poster SV'!$Q$9:$Q$209&lt;&gt;""),--('Poster SV'!$R$9:$R$209="")))</s:f>
        <s:v/>
      </s:c>
    </s:row>
    <s:row r="65" ht="25" customHeight="1">
      <s:c r="A65" s="18" t="str">
        <s:f>IF(AND('Poster SV'!A65="POST",'Poster SV'!M65&lt;&gt;""),IF(SUMPRODUCT(--('Poster SV'!$M$9:M65='Poster SV'!M65),--('Poster SV'!$A$9:A65="POST"))=1,'Poster SV'!M65,""),"")</s:f>
        <s:v/>
      </s:c>
      <s:c r="B65" s="19" t="str">
        <s:f>IF($A65="","",SUMPRODUCT(--('Poster SV'!$M$9:$M$209=$A65),--('Poster SV'!$A$9:$A$209="POST"),--('Poster SV'!$R$9:$R$209="ha"),'Poster SV'!$Q$9:$Q$209))</s:f>
        <s:v/>
      </s:c>
      <s:c r="C65" s="19" t="str">
        <s:f>IF($A65="","",SUMPRODUCT(--('Poster SV'!$M$9:$M$209=$A65),--('Poster SV'!$A$9:$A$209="POST"),--('Poster SV'!$R$9:$R$209="acre"),'Poster SV'!$Q$9:$Q$209))</s:f>
        <s:v/>
      </s:c>
      <s:c r="D65" s="19" t="str">
        <s:f>IF($A65="","",SUMPRODUCT(--('Poster SV'!$M$9:$M$209=$A65),--('Poster SV'!$A$9:$A$209="POST"),--('Poster SV'!$R$9:$R$209="m²"),'Poster SV'!$Q$9:$Q$209))</s:f>
        <s:v/>
      </s:c>
      <s:c r="E65" s="20" t="str">
        <s:f>IF($A65="","",SUMPRODUCT(--('Poster SV'!$M$9:$M$209=$A65),--('Poster SV'!$A$9:$A$209="POST"),--('Poster SV'!$Q$9:$Q$209=""))+SUMPRODUCT(--('Poster SV'!$M$9:$M$209=$A65),--('Poster SV'!$A$9:$A$209="POST"),--('Poster SV'!$Q$9:$Q$209&lt;&gt;""),--('Poster SV'!$R$9:$R$209="")))</s:f>
        <s:v/>
      </s:c>
      <s:c r="F65" s="21" t="n"/>
      <s:c r="G65" s="18" t="str">
        <s:f>IF(AND('Poster SV'!A65="POST",'Poster SV'!J65&lt;&gt;""),IF(SUMPRODUCT(--('Poster SV'!$J$9:J65='Poster SV'!J65),--('Poster SV'!$A$9:A65="POST"))=1,'Poster SV'!J65,""),"")</s:f>
        <s:v/>
      </s:c>
      <s:c r="H65" s="19" t="str">
        <s:f>IF($G65="","",SUMPRODUCT(--('Poster SV'!$J$9:$J$209=$G65),--('Poster SV'!$A$9:$A$209="POST"),--('Poster SV'!$R$9:$R$209="ha"),'Poster SV'!$Q$9:$Q$209))</s:f>
        <s:v/>
      </s:c>
      <s:c r="I65" s="19" t="str">
        <s:f>IF($G65="","",SUMPRODUCT(--('Poster SV'!$J$9:$J$209=$G65),--('Poster SV'!$A$9:$A$209="POST"),--('Poster SV'!$R$9:$R$209="acre"),'Poster SV'!$Q$9:$Q$209))</s:f>
        <s:v/>
      </s:c>
      <s:c r="J65" s="19" t="str">
        <s:f>IF($G65="","",SUMPRODUCT(--('Poster SV'!$J$9:$J$209=$G65),--('Poster SV'!$A$9:$A$209="POST"),--('Poster SV'!$R$9:$R$209="m²"),'Poster SV'!$Q$9:$Q$209))</s:f>
        <s:v/>
      </s:c>
      <s:c r="K65" s="20" t="str">
        <s:f>IF($G65="","",SUMPRODUCT(--('Poster SV'!$J$9:$J$209=$G65),--('Poster SV'!$A$9:$A$209="POST"),--('Poster SV'!$Q$9:$Q$209=""))+SUMPRODUCT(--('Poster SV'!$J$9:$J$209=$G65),--('Poster SV'!$A$9:$A$209="POST"),--('Poster SV'!$Q$9:$Q$209&lt;&gt;""),--('Poster SV'!$R$9:$R$209="")))</s:f>
        <s:v/>
      </s:c>
    </s:row>
    <s:row r="66" ht="25" customHeight="1">
      <s:c r="A66" s="18" t="str">
        <s:f>IF(AND('Poster SV'!A66="POST",'Poster SV'!M66&lt;&gt;""),IF(SUMPRODUCT(--('Poster SV'!$M$9:M66='Poster SV'!M66),--('Poster SV'!$A$9:A66="POST"))=1,'Poster SV'!M66,""),"")</s:f>
        <s:v/>
      </s:c>
      <s:c r="B66" s="19" t="str">
        <s:f>IF($A66="","",SUMPRODUCT(--('Poster SV'!$M$9:$M$209=$A66),--('Poster SV'!$A$9:$A$209="POST"),--('Poster SV'!$R$9:$R$209="ha"),'Poster SV'!$Q$9:$Q$209))</s:f>
        <s:v/>
      </s:c>
      <s:c r="C66" s="19" t="str">
        <s:f>IF($A66="","",SUMPRODUCT(--('Poster SV'!$M$9:$M$209=$A66),--('Poster SV'!$A$9:$A$209="POST"),--('Poster SV'!$R$9:$R$209="acre"),'Poster SV'!$Q$9:$Q$209))</s:f>
        <s:v/>
      </s:c>
      <s:c r="D66" s="19" t="str">
        <s:f>IF($A66="","",SUMPRODUCT(--('Poster SV'!$M$9:$M$209=$A66),--('Poster SV'!$A$9:$A$209="POST"),--('Poster SV'!$R$9:$R$209="m²"),'Poster SV'!$Q$9:$Q$209))</s:f>
        <s:v/>
      </s:c>
      <s:c r="E66" s="20" t="str">
        <s:f>IF($A66="","",SUMPRODUCT(--('Poster SV'!$M$9:$M$209=$A66),--('Poster SV'!$A$9:$A$209="POST"),--('Poster SV'!$Q$9:$Q$209=""))+SUMPRODUCT(--('Poster SV'!$M$9:$M$209=$A66),--('Poster SV'!$A$9:$A$209="POST"),--('Poster SV'!$Q$9:$Q$209&lt;&gt;""),--('Poster SV'!$R$9:$R$209="")))</s:f>
        <s:v/>
      </s:c>
      <s:c r="F66" s="21" t="n"/>
      <s:c r="G66" s="18" t="str">
        <s:f>IF(AND('Poster SV'!A66="POST",'Poster SV'!J66&lt;&gt;""),IF(SUMPRODUCT(--('Poster SV'!$J$9:J66='Poster SV'!J66),--('Poster SV'!$A$9:A66="POST"))=1,'Poster SV'!J66,""),"")</s:f>
        <s:v/>
      </s:c>
      <s:c r="H66" s="19" t="str">
        <s:f>IF($G66="","",SUMPRODUCT(--('Poster SV'!$J$9:$J$209=$G66),--('Poster SV'!$A$9:$A$209="POST"),--('Poster SV'!$R$9:$R$209="ha"),'Poster SV'!$Q$9:$Q$209))</s:f>
        <s:v/>
      </s:c>
      <s:c r="I66" s="19" t="str">
        <s:f>IF($G66="","",SUMPRODUCT(--('Poster SV'!$J$9:$J$209=$G66),--('Poster SV'!$A$9:$A$209="POST"),--('Poster SV'!$R$9:$R$209="acre"),'Poster SV'!$Q$9:$Q$209))</s:f>
        <s:v/>
      </s:c>
      <s:c r="J66" s="19" t="str">
        <s:f>IF($G66="","",SUMPRODUCT(--('Poster SV'!$J$9:$J$209=$G66),--('Poster SV'!$A$9:$A$209="POST"),--('Poster SV'!$R$9:$R$209="m²"),'Poster SV'!$Q$9:$Q$209))</s:f>
        <s:v/>
      </s:c>
      <s:c r="K66" s="20" t="str">
        <s:f>IF($G66="","",SUMPRODUCT(--('Poster SV'!$J$9:$J$209=$G66),--('Poster SV'!$A$9:$A$209="POST"),--('Poster SV'!$Q$9:$Q$209=""))+SUMPRODUCT(--('Poster SV'!$J$9:$J$209=$G66),--('Poster SV'!$A$9:$A$209="POST"),--('Poster SV'!$Q$9:$Q$209&lt;&gt;""),--('Poster SV'!$R$9:$R$209="")))</s:f>
        <s:v/>
      </s:c>
    </s:row>
    <s:row r="67" ht="25" customHeight="1">
      <s:c r="A67" s="18" t="str">
        <s:f>IF(AND('Poster SV'!A67="POST",'Poster SV'!M67&lt;&gt;""),IF(SUMPRODUCT(--('Poster SV'!$M$9:M67='Poster SV'!M67),--('Poster SV'!$A$9:A67="POST"))=1,'Poster SV'!M67,""),"")</s:f>
        <s:v/>
      </s:c>
      <s:c r="B67" s="19" t="str">
        <s:f>IF($A67="","",SUMPRODUCT(--('Poster SV'!$M$9:$M$209=$A67),--('Poster SV'!$A$9:$A$209="POST"),--('Poster SV'!$R$9:$R$209="ha"),'Poster SV'!$Q$9:$Q$209))</s:f>
        <s:v/>
      </s:c>
      <s:c r="C67" s="19" t="str">
        <s:f>IF($A67="","",SUMPRODUCT(--('Poster SV'!$M$9:$M$209=$A67),--('Poster SV'!$A$9:$A$209="POST"),--('Poster SV'!$R$9:$R$209="acre"),'Poster SV'!$Q$9:$Q$209))</s:f>
        <s:v/>
      </s:c>
      <s:c r="D67" s="19" t="str">
        <s:f>IF($A67="","",SUMPRODUCT(--('Poster SV'!$M$9:$M$209=$A67),--('Poster SV'!$A$9:$A$209="POST"),--('Poster SV'!$R$9:$R$209="m²"),'Poster SV'!$Q$9:$Q$209))</s:f>
        <s:v/>
      </s:c>
      <s:c r="E67" s="20" t="str">
        <s:f>IF($A67="","",SUMPRODUCT(--('Poster SV'!$M$9:$M$209=$A67),--('Poster SV'!$A$9:$A$209="POST"),--('Poster SV'!$Q$9:$Q$209=""))+SUMPRODUCT(--('Poster SV'!$M$9:$M$209=$A67),--('Poster SV'!$A$9:$A$209="POST"),--('Poster SV'!$Q$9:$Q$209&lt;&gt;""),--('Poster SV'!$R$9:$R$209="")))</s:f>
        <s:v/>
      </s:c>
      <s:c r="F67" s="21" t="n"/>
      <s:c r="G67" s="18" t="str">
        <s:f>IF(AND('Poster SV'!A67="POST",'Poster SV'!J67&lt;&gt;""),IF(SUMPRODUCT(--('Poster SV'!$J$9:J67='Poster SV'!J67),--('Poster SV'!$A$9:A67="POST"))=1,'Poster SV'!J67,""),"")</s:f>
        <s:v/>
      </s:c>
      <s:c r="H67" s="19" t="str">
        <s:f>IF($G67="","",SUMPRODUCT(--('Poster SV'!$J$9:$J$209=$G67),--('Poster SV'!$A$9:$A$209="POST"),--('Poster SV'!$R$9:$R$209="ha"),'Poster SV'!$Q$9:$Q$209))</s:f>
        <s:v/>
      </s:c>
      <s:c r="I67" s="19" t="str">
        <s:f>IF($G67="","",SUMPRODUCT(--('Poster SV'!$J$9:$J$209=$G67),--('Poster SV'!$A$9:$A$209="POST"),--('Poster SV'!$R$9:$R$209="acre"),'Poster SV'!$Q$9:$Q$209))</s:f>
        <s:v/>
      </s:c>
      <s:c r="J67" s="19" t="str">
        <s:f>IF($G67="","",SUMPRODUCT(--('Poster SV'!$J$9:$J$209=$G67),--('Poster SV'!$A$9:$A$209="POST"),--('Poster SV'!$R$9:$R$209="m²"),'Poster SV'!$Q$9:$Q$209))</s:f>
        <s:v/>
      </s:c>
      <s:c r="K67" s="20" t="str">
        <s:f>IF($G67="","",SUMPRODUCT(--('Poster SV'!$J$9:$J$209=$G67),--('Poster SV'!$A$9:$A$209="POST"),--('Poster SV'!$Q$9:$Q$209=""))+SUMPRODUCT(--('Poster SV'!$J$9:$J$209=$G67),--('Poster SV'!$A$9:$A$209="POST"),--('Poster SV'!$Q$9:$Q$209&lt;&gt;""),--('Poster SV'!$R$9:$R$209="")))</s:f>
        <s:v/>
      </s:c>
    </s:row>
    <s:row r="68" ht="25" customHeight="1">
      <s:c r="A68" s="18" t="str">
        <s:f>IF(AND('Poster SV'!A68="POST",'Poster SV'!M68&lt;&gt;""),IF(SUMPRODUCT(--('Poster SV'!$M$9:M68='Poster SV'!M68),--('Poster SV'!$A$9:A68="POST"))=1,'Poster SV'!M68,""),"")</s:f>
        <s:v/>
      </s:c>
      <s:c r="B68" s="19" t="str">
        <s:f>IF($A68="","",SUMPRODUCT(--('Poster SV'!$M$9:$M$209=$A68),--('Poster SV'!$A$9:$A$209="POST"),--('Poster SV'!$R$9:$R$209="ha"),'Poster SV'!$Q$9:$Q$209))</s:f>
        <s:v/>
      </s:c>
      <s:c r="C68" s="19" t="str">
        <s:f>IF($A68="","",SUMPRODUCT(--('Poster SV'!$M$9:$M$209=$A68),--('Poster SV'!$A$9:$A$209="POST"),--('Poster SV'!$R$9:$R$209="acre"),'Poster SV'!$Q$9:$Q$209))</s:f>
        <s:v/>
      </s:c>
      <s:c r="D68" s="19" t="str">
        <s:f>IF($A68="","",SUMPRODUCT(--('Poster SV'!$M$9:$M$209=$A68),--('Poster SV'!$A$9:$A$209="POST"),--('Poster SV'!$R$9:$R$209="m²"),'Poster SV'!$Q$9:$Q$209))</s:f>
        <s:v/>
      </s:c>
      <s:c r="E68" s="20" t="str">
        <s:f>IF($A68="","",SUMPRODUCT(--('Poster SV'!$M$9:$M$209=$A68),--('Poster SV'!$A$9:$A$209="POST"),--('Poster SV'!$Q$9:$Q$209=""))+SUMPRODUCT(--('Poster SV'!$M$9:$M$209=$A68),--('Poster SV'!$A$9:$A$209="POST"),--('Poster SV'!$Q$9:$Q$209&lt;&gt;""),--('Poster SV'!$R$9:$R$209="")))</s:f>
        <s:v/>
      </s:c>
      <s:c r="F68" s="21" t="n"/>
      <s:c r="G68" s="18" t="str">
        <s:f>IF(AND('Poster SV'!A68="POST",'Poster SV'!J68&lt;&gt;""),IF(SUMPRODUCT(--('Poster SV'!$J$9:J68='Poster SV'!J68),--('Poster SV'!$A$9:A68="POST"))=1,'Poster SV'!J68,""),"")</s:f>
        <s:v/>
      </s:c>
      <s:c r="H68" s="19" t="str">
        <s:f>IF($G68="","",SUMPRODUCT(--('Poster SV'!$J$9:$J$209=$G68),--('Poster SV'!$A$9:$A$209="POST"),--('Poster SV'!$R$9:$R$209="ha"),'Poster SV'!$Q$9:$Q$209))</s:f>
        <s:v/>
      </s:c>
      <s:c r="I68" s="19" t="str">
        <s:f>IF($G68="","",SUMPRODUCT(--('Poster SV'!$J$9:$J$209=$G68),--('Poster SV'!$A$9:$A$209="POST"),--('Poster SV'!$R$9:$R$209="acre"),'Poster SV'!$Q$9:$Q$209))</s:f>
        <s:v/>
      </s:c>
      <s:c r="J68" s="19" t="str">
        <s:f>IF($G68="","",SUMPRODUCT(--('Poster SV'!$J$9:$J$209=$G68),--('Poster SV'!$A$9:$A$209="POST"),--('Poster SV'!$R$9:$R$209="m²"),'Poster SV'!$Q$9:$Q$209))</s:f>
        <s:v/>
      </s:c>
      <s:c r="K68" s="20" t="str">
        <s:f>IF($G68="","",SUMPRODUCT(--('Poster SV'!$J$9:$J$209=$G68),--('Poster SV'!$A$9:$A$209="POST"),--('Poster SV'!$Q$9:$Q$209=""))+SUMPRODUCT(--('Poster SV'!$J$9:$J$209=$G68),--('Poster SV'!$A$9:$A$209="POST"),--('Poster SV'!$Q$9:$Q$209&lt;&gt;""),--('Poster SV'!$R$9:$R$209="")))</s:f>
        <s:v/>
      </s:c>
    </s:row>
    <s:row r="69" ht="25" customHeight="1">
      <s:c r="A69" s="18" t="str">
        <s:f>IF(AND('Poster SV'!A69="POST",'Poster SV'!M69&lt;&gt;""),IF(SUMPRODUCT(--('Poster SV'!$M$9:M69='Poster SV'!M69),--('Poster SV'!$A$9:A69="POST"))=1,'Poster SV'!M69,""),"")</s:f>
        <s:v/>
      </s:c>
      <s:c r="B69" s="19" t="str">
        <s:f>IF($A69="","",SUMPRODUCT(--('Poster SV'!$M$9:$M$209=$A69),--('Poster SV'!$A$9:$A$209="POST"),--('Poster SV'!$R$9:$R$209="ha"),'Poster SV'!$Q$9:$Q$209))</s:f>
        <s:v/>
      </s:c>
      <s:c r="C69" s="19" t="str">
        <s:f>IF($A69="","",SUMPRODUCT(--('Poster SV'!$M$9:$M$209=$A69),--('Poster SV'!$A$9:$A$209="POST"),--('Poster SV'!$R$9:$R$209="acre"),'Poster SV'!$Q$9:$Q$209))</s:f>
        <s:v/>
      </s:c>
      <s:c r="D69" s="19" t="str">
        <s:f>IF($A69="","",SUMPRODUCT(--('Poster SV'!$M$9:$M$209=$A69),--('Poster SV'!$A$9:$A$209="POST"),--('Poster SV'!$R$9:$R$209="m²"),'Poster SV'!$Q$9:$Q$209))</s:f>
        <s:v/>
      </s:c>
      <s:c r="E69" s="20" t="str">
        <s:f>IF($A69="","",SUMPRODUCT(--('Poster SV'!$M$9:$M$209=$A69),--('Poster SV'!$A$9:$A$209="POST"),--('Poster SV'!$Q$9:$Q$209=""))+SUMPRODUCT(--('Poster SV'!$M$9:$M$209=$A69),--('Poster SV'!$A$9:$A$209="POST"),--('Poster SV'!$Q$9:$Q$209&lt;&gt;""),--('Poster SV'!$R$9:$R$209="")))</s:f>
        <s:v/>
      </s:c>
      <s:c r="F69" s="21" t="n"/>
      <s:c r="G69" s="18" t="str">
        <s:f>IF(AND('Poster SV'!A69="POST",'Poster SV'!J69&lt;&gt;""),IF(SUMPRODUCT(--('Poster SV'!$J$9:J69='Poster SV'!J69),--('Poster SV'!$A$9:A69="POST"))=1,'Poster SV'!J69,""),"")</s:f>
        <s:v/>
      </s:c>
      <s:c r="H69" s="19" t="str">
        <s:f>IF($G69="","",SUMPRODUCT(--('Poster SV'!$J$9:$J$209=$G69),--('Poster SV'!$A$9:$A$209="POST"),--('Poster SV'!$R$9:$R$209="ha"),'Poster SV'!$Q$9:$Q$209))</s:f>
        <s:v/>
      </s:c>
      <s:c r="I69" s="19" t="str">
        <s:f>IF($G69="","",SUMPRODUCT(--('Poster SV'!$J$9:$J$209=$G69),--('Poster SV'!$A$9:$A$209="POST"),--('Poster SV'!$R$9:$R$209="acre"),'Poster SV'!$Q$9:$Q$209))</s:f>
        <s:v/>
      </s:c>
      <s:c r="J69" s="19" t="str">
        <s:f>IF($G69="","",SUMPRODUCT(--('Poster SV'!$J$9:$J$209=$G69),--('Poster SV'!$A$9:$A$209="POST"),--('Poster SV'!$R$9:$R$209="m²"),'Poster SV'!$Q$9:$Q$209))</s:f>
        <s:v/>
      </s:c>
      <s:c r="K69" s="20" t="str">
        <s:f>IF($G69="","",SUMPRODUCT(--('Poster SV'!$J$9:$J$209=$G69),--('Poster SV'!$A$9:$A$209="POST"),--('Poster SV'!$Q$9:$Q$209=""))+SUMPRODUCT(--('Poster SV'!$J$9:$J$209=$G69),--('Poster SV'!$A$9:$A$209="POST"),--('Poster SV'!$Q$9:$Q$209&lt;&gt;""),--('Poster SV'!$R$9:$R$209="")))</s:f>
        <s:v/>
      </s:c>
    </s:row>
    <s:row r="70" ht="25" customHeight="1">
      <s:c r="A70" s="18" t="str">
        <s:f>IF(AND('Poster SV'!A70="POST",'Poster SV'!M70&lt;&gt;""),IF(SUMPRODUCT(--('Poster SV'!$M$9:M70='Poster SV'!M70),--('Poster SV'!$A$9:A70="POST"))=1,'Poster SV'!M70,""),"")</s:f>
        <s:v/>
      </s:c>
      <s:c r="B70" s="19" t="str">
        <s:f>IF($A70="","",SUMPRODUCT(--('Poster SV'!$M$9:$M$209=$A70),--('Poster SV'!$A$9:$A$209="POST"),--('Poster SV'!$R$9:$R$209="ha"),'Poster SV'!$Q$9:$Q$209))</s:f>
        <s:v/>
      </s:c>
      <s:c r="C70" s="19" t="str">
        <s:f>IF($A70="","",SUMPRODUCT(--('Poster SV'!$M$9:$M$209=$A70),--('Poster SV'!$A$9:$A$209="POST"),--('Poster SV'!$R$9:$R$209="acre"),'Poster SV'!$Q$9:$Q$209))</s:f>
        <s:v/>
      </s:c>
      <s:c r="D70" s="19" t="str">
        <s:f>IF($A70="","",SUMPRODUCT(--('Poster SV'!$M$9:$M$209=$A70),--('Poster SV'!$A$9:$A$209="POST"),--('Poster SV'!$R$9:$R$209="m²"),'Poster SV'!$Q$9:$Q$209))</s:f>
        <s:v/>
      </s:c>
      <s:c r="E70" s="20" t="str">
        <s:f>IF($A70="","",SUMPRODUCT(--('Poster SV'!$M$9:$M$209=$A70),--('Poster SV'!$A$9:$A$209="POST"),--('Poster SV'!$Q$9:$Q$209=""))+SUMPRODUCT(--('Poster SV'!$M$9:$M$209=$A70),--('Poster SV'!$A$9:$A$209="POST"),--('Poster SV'!$Q$9:$Q$209&lt;&gt;""),--('Poster SV'!$R$9:$R$209="")))</s:f>
        <s:v/>
      </s:c>
      <s:c r="F70" s="21" t="n"/>
      <s:c r="G70" s="18" t="str">
        <s:f>IF(AND('Poster SV'!A70="POST",'Poster SV'!J70&lt;&gt;""),IF(SUMPRODUCT(--('Poster SV'!$J$9:J70='Poster SV'!J70),--('Poster SV'!$A$9:A70="POST"))=1,'Poster SV'!J70,""),"")</s:f>
        <s:v/>
      </s:c>
      <s:c r="H70" s="19" t="str">
        <s:f>IF($G70="","",SUMPRODUCT(--('Poster SV'!$J$9:$J$209=$G70),--('Poster SV'!$A$9:$A$209="POST"),--('Poster SV'!$R$9:$R$209="ha"),'Poster SV'!$Q$9:$Q$209))</s:f>
        <s:v/>
      </s:c>
      <s:c r="I70" s="19" t="str">
        <s:f>IF($G70="","",SUMPRODUCT(--('Poster SV'!$J$9:$J$209=$G70),--('Poster SV'!$A$9:$A$209="POST"),--('Poster SV'!$R$9:$R$209="acre"),'Poster SV'!$Q$9:$Q$209))</s:f>
        <s:v/>
      </s:c>
      <s:c r="J70" s="19" t="str">
        <s:f>IF($G70="","",SUMPRODUCT(--('Poster SV'!$J$9:$J$209=$G70),--('Poster SV'!$A$9:$A$209="POST"),--('Poster SV'!$R$9:$R$209="m²"),'Poster SV'!$Q$9:$Q$209))</s:f>
        <s:v/>
      </s:c>
      <s:c r="K70" s="20" t="str">
        <s:f>IF($G70="","",SUMPRODUCT(--('Poster SV'!$J$9:$J$209=$G70),--('Poster SV'!$A$9:$A$209="POST"),--('Poster SV'!$Q$9:$Q$209=""))+SUMPRODUCT(--('Poster SV'!$J$9:$J$209=$G70),--('Poster SV'!$A$9:$A$209="POST"),--('Poster SV'!$Q$9:$Q$209&lt;&gt;""),--('Poster SV'!$R$9:$R$209="")))</s:f>
        <s:v/>
      </s:c>
    </s:row>
    <s:row r="71" ht="25" customHeight="1">
      <s:c r="A71" s="18" t="str">
        <s:f>IF(AND('Poster SV'!A71="POST",'Poster SV'!M71&lt;&gt;""),IF(SUMPRODUCT(--('Poster SV'!$M$9:M71='Poster SV'!M71),--('Poster SV'!$A$9:A71="POST"))=1,'Poster SV'!M71,""),"")</s:f>
        <s:v/>
      </s:c>
      <s:c r="B71" s="19" t="str">
        <s:f>IF($A71="","",SUMPRODUCT(--('Poster SV'!$M$9:$M$209=$A71),--('Poster SV'!$A$9:$A$209="POST"),--('Poster SV'!$R$9:$R$209="ha"),'Poster SV'!$Q$9:$Q$209))</s:f>
        <s:v/>
      </s:c>
      <s:c r="C71" s="19" t="str">
        <s:f>IF($A71="","",SUMPRODUCT(--('Poster SV'!$M$9:$M$209=$A71),--('Poster SV'!$A$9:$A$209="POST"),--('Poster SV'!$R$9:$R$209="acre"),'Poster SV'!$Q$9:$Q$209))</s:f>
        <s:v/>
      </s:c>
      <s:c r="D71" s="19" t="str">
        <s:f>IF($A71="","",SUMPRODUCT(--('Poster SV'!$M$9:$M$209=$A71),--('Poster SV'!$A$9:$A$209="POST"),--('Poster SV'!$R$9:$R$209="m²"),'Poster SV'!$Q$9:$Q$209))</s:f>
        <s:v/>
      </s:c>
      <s:c r="E71" s="20" t="str">
        <s:f>IF($A71="","",SUMPRODUCT(--('Poster SV'!$M$9:$M$209=$A71),--('Poster SV'!$A$9:$A$209="POST"),--('Poster SV'!$Q$9:$Q$209=""))+SUMPRODUCT(--('Poster SV'!$M$9:$M$209=$A71),--('Poster SV'!$A$9:$A$209="POST"),--('Poster SV'!$Q$9:$Q$209&lt;&gt;""),--('Poster SV'!$R$9:$R$209="")))</s:f>
        <s:v/>
      </s:c>
      <s:c r="F71" s="21" t="n"/>
      <s:c r="G71" s="18" t="str">
        <s:f>IF(AND('Poster SV'!A71="POST",'Poster SV'!J71&lt;&gt;""),IF(SUMPRODUCT(--('Poster SV'!$J$9:J71='Poster SV'!J71),--('Poster SV'!$A$9:A71="POST"))=1,'Poster SV'!J71,""),"")</s:f>
        <s:v/>
      </s:c>
      <s:c r="H71" s="19" t="str">
        <s:f>IF($G71="","",SUMPRODUCT(--('Poster SV'!$J$9:$J$209=$G71),--('Poster SV'!$A$9:$A$209="POST"),--('Poster SV'!$R$9:$R$209="ha"),'Poster SV'!$Q$9:$Q$209))</s:f>
        <s:v/>
      </s:c>
      <s:c r="I71" s="19" t="str">
        <s:f>IF($G71="","",SUMPRODUCT(--('Poster SV'!$J$9:$J$209=$G71),--('Poster SV'!$A$9:$A$209="POST"),--('Poster SV'!$R$9:$R$209="acre"),'Poster SV'!$Q$9:$Q$209))</s:f>
        <s:v/>
      </s:c>
      <s:c r="J71" s="19" t="str">
        <s:f>IF($G71="","",SUMPRODUCT(--('Poster SV'!$J$9:$J$209=$G71),--('Poster SV'!$A$9:$A$209="POST"),--('Poster SV'!$R$9:$R$209="m²"),'Poster SV'!$Q$9:$Q$209))</s:f>
        <s:v/>
      </s:c>
      <s:c r="K71" s="20" t="str">
        <s:f>IF($G71="","",SUMPRODUCT(--('Poster SV'!$J$9:$J$209=$G71),--('Poster SV'!$A$9:$A$209="POST"),--('Poster SV'!$Q$9:$Q$209=""))+SUMPRODUCT(--('Poster SV'!$J$9:$J$209=$G71),--('Poster SV'!$A$9:$A$209="POST"),--('Poster SV'!$Q$9:$Q$209&lt;&gt;""),--('Poster SV'!$R$9:$R$209="")))</s:f>
        <s:v/>
      </s:c>
    </s:row>
    <s:row r="72" ht="25" customHeight="1">
      <s:c r="A72" s="18" t="str">
        <s:f>IF(AND('Poster SV'!A72="POST",'Poster SV'!M72&lt;&gt;""),IF(SUMPRODUCT(--('Poster SV'!$M$9:M72='Poster SV'!M72),--('Poster SV'!$A$9:A72="POST"))=1,'Poster SV'!M72,""),"")</s:f>
        <s:v/>
      </s:c>
      <s:c r="B72" s="19" t="str">
        <s:f>IF($A72="","",SUMPRODUCT(--('Poster SV'!$M$9:$M$209=$A72),--('Poster SV'!$A$9:$A$209="POST"),--('Poster SV'!$R$9:$R$209="ha"),'Poster SV'!$Q$9:$Q$209))</s:f>
        <s:v/>
      </s:c>
      <s:c r="C72" s="19" t="str">
        <s:f>IF($A72="","",SUMPRODUCT(--('Poster SV'!$M$9:$M$209=$A72),--('Poster SV'!$A$9:$A$209="POST"),--('Poster SV'!$R$9:$R$209="acre"),'Poster SV'!$Q$9:$Q$209))</s:f>
        <s:v/>
      </s:c>
      <s:c r="D72" s="19" t="str">
        <s:f>IF($A72="","",SUMPRODUCT(--('Poster SV'!$M$9:$M$209=$A72),--('Poster SV'!$A$9:$A$209="POST"),--('Poster SV'!$R$9:$R$209="m²"),'Poster SV'!$Q$9:$Q$209))</s:f>
        <s:v/>
      </s:c>
      <s:c r="E72" s="20" t="str">
        <s:f>IF($A72="","",SUMPRODUCT(--('Poster SV'!$M$9:$M$209=$A72),--('Poster SV'!$A$9:$A$209="POST"),--('Poster SV'!$Q$9:$Q$209=""))+SUMPRODUCT(--('Poster SV'!$M$9:$M$209=$A72),--('Poster SV'!$A$9:$A$209="POST"),--('Poster SV'!$Q$9:$Q$209&lt;&gt;""),--('Poster SV'!$R$9:$R$209="")))</s:f>
        <s:v/>
      </s:c>
      <s:c r="F72" s="21" t="n"/>
      <s:c r="G72" s="18" t="str">
        <s:f>IF(AND('Poster SV'!A72="POST",'Poster SV'!J72&lt;&gt;""),IF(SUMPRODUCT(--('Poster SV'!$J$9:J72='Poster SV'!J72),--('Poster SV'!$A$9:A72="POST"))=1,'Poster SV'!J72,""),"")</s:f>
        <s:v/>
      </s:c>
      <s:c r="H72" s="19" t="str">
        <s:f>IF($G72="","",SUMPRODUCT(--('Poster SV'!$J$9:$J$209=$G72),--('Poster SV'!$A$9:$A$209="POST"),--('Poster SV'!$R$9:$R$209="ha"),'Poster SV'!$Q$9:$Q$209))</s:f>
        <s:v/>
      </s:c>
      <s:c r="I72" s="19" t="str">
        <s:f>IF($G72="","",SUMPRODUCT(--('Poster SV'!$J$9:$J$209=$G72),--('Poster SV'!$A$9:$A$209="POST"),--('Poster SV'!$R$9:$R$209="acre"),'Poster SV'!$Q$9:$Q$209))</s:f>
        <s:v/>
      </s:c>
      <s:c r="J72" s="19" t="str">
        <s:f>IF($G72="","",SUMPRODUCT(--('Poster SV'!$J$9:$J$209=$G72),--('Poster SV'!$A$9:$A$209="POST"),--('Poster SV'!$R$9:$R$209="m²"),'Poster SV'!$Q$9:$Q$209))</s:f>
        <s:v/>
      </s:c>
      <s:c r="K72" s="20" t="str">
        <s:f>IF($G72="","",SUMPRODUCT(--('Poster SV'!$J$9:$J$209=$G72),--('Poster SV'!$A$9:$A$209="POST"),--('Poster SV'!$Q$9:$Q$209=""))+SUMPRODUCT(--('Poster SV'!$J$9:$J$209=$G72),--('Poster SV'!$A$9:$A$209="POST"),--('Poster SV'!$Q$9:$Q$209&lt;&gt;""),--('Poster SV'!$R$9:$R$209="")))</s:f>
        <s:v/>
      </s:c>
    </s:row>
    <s:row r="73" ht="25" customHeight="1">
      <s:c r="A73" s="18" t="str">
        <s:f>IF(AND('Poster SV'!A73="POST",'Poster SV'!M73&lt;&gt;""),IF(SUMPRODUCT(--('Poster SV'!$M$9:M73='Poster SV'!M73),--('Poster SV'!$A$9:A73="POST"))=1,'Poster SV'!M73,""),"")</s:f>
        <s:v/>
      </s:c>
      <s:c r="B73" s="19" t="str">
        <s:f>IF($A73="","",SUMPRODUCT(--('Poster SV'!$M$9:$M$209=$A73),--('Poster SV'!$A$9:$A$209="POST"),--('Poster SV'!$R$9:$R$209="ha"),'Poster SV'!$Q$9:$Q$209))</s:f>
        <s:v/>
      </s:c>
      <s:c r="C73" s="19" t="str">
        <s:f>IF($A73="","",SUMPRODUCT(--('Poster SV'!$M$9:$M$209=$A73),--('Poster SV'!$A$9:$A$209="POST"),--('Poster SV'!$R$9:$R$209="acre"),'Poster SV'!$Q$9:$Q$209))</s:f>
        <s:v/>
      </s:c>
      <s:c r="D73" s="19" t="str">
        <s:f>IF($A73="","",SUMPRODUCT(--('Poster SV'!$M$9:$M$209=$A73),--('Poster SV'!$A$9:$A$209="POST"),--('Poster SV'!$R$9:$R$209="m²"),'Poster SV'!$Q$9:$Q$209))</s:f>
        <s:v/>
      </s:c>
      <s:c r="E73" s="20" t="str">
        <s:f>IF($A73="","",SUMPRODUCT(--('Poster SV'!$M$9:$M$209=$A73),--('Poster SV'!$A$9:$A$209="POST"),--('Poster SV'!$Q$9:$Q$209=""))+SUMPRODUCT(--('Poster SV'!$M$9:$M$209=$A73),--('Poster SV'!$A$9:$A$209="POST"),--('Poster SV'!$Q$9:$Q$209&lt;&gt;""),--('Poster SV'!$R$9:$R$209="")))</s:f>
        <s:v/>
      </s:c>
      <s:c r="F73" s="21" t="n"/>
      <s:c r="G73" s="18" t="str">
        <s:f>IF(AND('Poster SV'!A73="POST",'Poster SV'!J73&lt;&gt;""),IF(SUMPRODUCT(--('Poster SV'!$J$9:J73='Poster SV'!J73),--('Poster SV'!$A$9:A73="POST"))=1,'Poster SV'!J73,""),"")</s:f>
        <s:v/>
      </s:c>
      <s:c r="H73" s="19" t="str">
        <s:f>IF($G73="","",SUMPRODUCT(--('Poster SV'!$J$9:$J$209=$G73),--('Poster SV'!$A$9:$A$209="POST"),--('Poster SV'!$R$9:$R$209="ha"),'Poster SV'!$Q$9:$Q$209))</s:f>
        <s:v/>
      </s:c>
      <s:c r="I73" s="19" t="str">
        <s:f>IF($G73="","",SUMPRODUCT(--('Poster SV'!$J$9:$J$209=$G73),--('Poster SV'!$A$9:$A$209="POST"),--('Poster SV'!$R$9:$R$209="acre"),'Poster SV'!$Q$9:$Q$209))</s:f>
        <s:v/>
      </s:c>
      <s:c r="J73" s="19" t="str">
        <s:f>IF($G73="","",SUMPRODUCT(--('Poster SV'!$J$9:$J$209=$G73),--('Poster SV'!$A$9:$A$209="POST"),--('Poster SV'!$R$9:$R$209="m²"),'Poster SV'!$Q$9:$Q$209))</s:f>
        <s:v/>
      </s:c>
      <s:c r="K73" s="20" t="str">
        <s:f>IF($G73="","",SUMPRODUCT(--('Poster SV'!$J$9:$J$209=$G73),--('Poster SV'!$A$9:$A$209="POST"),--('Poster SV'!$Q$9:$Q$209=""))+SUMPRODUCT(--('Poster SV'!$J$9:$J$209=$G73),--('Poster SV'!$A$9:$A$209="POST"),--('Poster SV'!$Q$9:$Q$209&lt;&gt;""),--('Poster SV'!$R$9:$R$209="")))</s:f>
        <s:v/>
      </s:c>
    </s:row>
    <s:row r="74" ht="25" customHeight="1">
      <s:c r="A74" s="18" t="str">
        <s:f>IF(AND('Poster SV'!A74="POST",'Poster SV'!M74&lt;&gt;""),IF(SUMPRODUCT(--('Poster SV'!$M$9:M74='Poster SV'!M74),--('Poster SV'!$A$9:A74="POST"))=1,'Poster SV'!M74,""),"")</s:f>
        <s:v/>
      </s:c>
      <s:c r="B74" s="19" t="str">
        <s:f>IF($A74="","",SUMPRODUCT(--('Poster SV'!$M$9:$M$209=$A74),--('Poster SV'!$A$9:$A$209="POST"),--('Poster SV'!$R$9:$R$209="ha"),'Poster SV'!$Q$9:$Q$209))</s:f>
        <s:v/>
      </s:c>
      <s:c r="C74" s="19" t="str">
        <s:f>IF($A74="","",SUMPRODUCT(--('Poster SV'!$M$9:$M$209=$A74),--('Poster SV'!$A$9:$A$209="POST"),--('Poster SV'!$R$9:$R$209="acre"),'Poster SV'!$Q$9:$Q$209))</s:f>
        <s:v/>
      </s:c>
      <s:c r="D74" s="19" t="str">
        <s:f>IF($A74="","",SUMPRODUCT(--('Poster SV'!$M$9:$M$209=$A74),--('Poster SV'!$A$9:$A$209="POST"),--('Poster SV'!$R$9:$R$209="m²"),'Poster SV'!$Q$9:$Q$209))</s:f>
        <s:v/>
      </s:c>
      <s:c r="E74" s="20" t="str">
        <s:f>IF($A74="","",SUMPRODUCT(--('Poster SV'!$M$9:$M$209=$A74),--('Poster SV'!$A$9:$A$209="POST"),--('Poster SV'!$Q$9:$Q$209=""))+SUMPRODUCT(--('Poster SV'!$M$9:$M$209=$A74),--('Poster SV'!$A$9:$A$209="POST"),--('Poster SV'!$Q$9:$Q$209&lt;&gt;""),--('Poster SV'!$R$9:$R$209="")))</s:f>
        <s:v/>
      </s:c>
      <s:c r="F74" s="21" t="n"/>
      <s:c r="G74" s="18" t="str">
        <s:f>IF(AND('Poster SV'!A74="POST",'Poster SV'!J74&lt;&gt;""),IF(SUMPRODUCT(--('Poster SV'!$J$9:J74='Poster SV'!J74),--('Poster SV'!$A$9:A74="POST"))=1,'Poster SV'!J74,""),"")</s:f>
        <s:v/>
      </s:c>
      <s:c r="H74" s="19" t="str">
        <s:f>IF($G74="","",SUMPRODUCT(--('Poster SV'!$J$9:$J$209=$G74),--('Poster SV'!$A$9:$A$209="POST"),--('Poster SV'!$R$9:$R$209="ha"),'Poster SV'!$Q$9:$Q$209))</s:f>
        <s:v/>
      </s:c>
      <s:c r="I74" s="19" t="str">
        <s:f>IF($G74="","",SUMPRODUCT(--('Poster SV'!$J$9:$J$209=$G74),--('Poster SV'!$A$9:$A$209="POST"),--('Poster SV'!$R$9:$R$209="acre"),'Poster SV'!$Q$9:$Q$209))</s:f>
        <s:v/>
      </s:c>
      <s:c r="J74" s="19" t="str">
        <s:f>IF($G74="","",SUMPRODUCT(--('Poster SV'!$J$9:$J$209=$G74),--('Poster SV'!$A$9:$A$209="POST"),--('Poster SV'!$R$9:$R$209="m²"),'Poster SV'!$Q$9:$Q$209))</s:f>
        <s:v/>
      </s:c>
      <s:c r="K74" s="20" t="str">
        <s:f>IF($G74="","",SUMPRODUCT(--('Poster SV'!$J$9:$J$209=$G74),--('Poster SV'!$A$9:$A$209="POST"),--('Poster SV'!$Q$9:$Q$209=""))+SUMPRODUCT(--('Poster SV'!$J$9:$J$209=$G74),--('Poster SV'!$A$9:$A$209="POST"),--('Poster SV'!$Q$9:$Q$209&lt;&gt;""),--('Poster SV'!$R$9:$R$209="")))</s:f>
        <s:v/>
      </s:c>
    </s:row>
    <s:row r="75" ht="25" customHeight="1">
      <s:c r="A75" s="18" t="str">
        <s:f>IF(AND('Poster SV'!A75="POST",'Poster SV'!M75&lt;&gt;""),IF(SUMPRODUCT(--('Poster SV'!$M$9:M75='Poster SV'!M75),--('Poster SV'!$A$9:A75="POST"))=1,'Poster SV'!M75,""),"")</s:f>
        <s:v/>
      </s:c>
      <s:c r="B75" s="19" t="str">
        <s:f>IF($A75="","",SUMPRODUCT(--('Poster SV'!$M$9:$M$209=$A75),--('Poster SV'!$A$9:$A$209="POST"),--('Poster SV'!$R$9:$R$209="ha"),'Poster SV'!$Q$9:$Q$209))</s:f>
        <s:v/>
      </s:c>
      <s:c r="C75" s="19" t="str">
        <s:f>IF($A75="","",SUMPRODUCT(--('Poster SV'!$M$9:$M$209=$A75),--('Poster SV'!$A$9:$A$209="POST"),--('Poster SV'!$R$9:$R$209="acre"),'Poster SV'!$Q$9:$Q$209))</s:f>
        <s:v/>
      </s:c>
      <s:c r="D75" s="19" t="str">
        <s:f>IF($A75="","",SUMPRODUCT(--('Poster SV'!$M$9:$M$209=$A75),--('Poster SV'!$A$9:$A$209="POST"),--('Poster SV'!$R$9:$R$209="m²"),'Poster SV'!$Q$9:$Q$209))</s:f>
        <s:v/>
      </s:c>
      <s:c r="E75" s="20" t="str">
        <s:f>IF($A75="","",SUMPRODUCT(--('Poster SV'!$M$9:$M$209=$A75),--('Poster SV'!$A$9:$A$209="POST"),--('Poster SV'!$Q$9:$Q$209=""))+SUMPRODUCT(--('Poster SV'!$M$9:$M$209=$A75),--('Poster SV'!$A$9:$A$209="POST"),--('Poster SV'!$Q$9:$Q$209&lt;&gt;""),--('Poster SV'!$R$9:$R$209="")))</s:f>
        <s:v/>
      </s:c>
      <s:c r="F75" s="21" t="n"/>
      <s:c r="G75" s="18" t="str">
        <s:f>IF(AND('Poster SV'!A75="POST",'Poster SV'!J75&lt;&gt;""),IF(SUMPRODUCT(--('Poster SV'!$J$9:J75='Poster SV'!J75),--('Poster SV'!$A$9:A75="POST"))=1,'Poster SV'!J75,""),"")</s:f>
        <s:v/>
      </s:c>
      <s:c r="H75" s="19" t="str">
        <s:f>IF($G75="","",SUMPRODUCT(--('Poster SV'!$J$9:$J$209=$G75),--('Poster SV'!$A$9:$A$209="POST"),--('Poster SV'!$R$9:$R$209="ha"),'Poster SV'!$Q$9:$Q$209))</s:f>
        <s:v/>
      </s:c>
      <s:c r="I75" s="19" t="str">
        <s:f>IF($G75="","",SUMPRODUCT(--('Poster SV'!$J$9:$J$209=$G75),--('Poster SV'!$A$9:$A$209="POST"),--('Poster SV'!$R$9:$R$209="acre"),'Poster SV'!$Q$9:$Q$209))</s:f>
        <s:v/>
      </s:c>
      <s:c r="J75" s="19" t="str">
        <s:f>IF($G75="","",SUMPRODUCT(--('Poster SV'!$J$9:$J$209=$G75),--('Poster SV'!$A$9:$A$209="POST"),--('Poster SV'!$R$9:$R$209="m²"),'Poster SV'!$Q$9:$Q$209))</s:f>
        <s:v/>
      </s:c>
      <s:c r="K75" s="20" t="str">
        <s:f>IF($G75="","",SUMPRODUCT(--('Poster SV'!$J$9:$J$209=$G75),--('Poster SV'!$A$9:$A$209="POST"),--('Poster SV'!$Q$9:$Q$209=""))+SUMPRODUCT(--('Poster SV'!$J$9:$J$209=$G75),--('Poster SV'!$A$9:$A$209="POST"),--('Poster SV'!$Q$9:$Q$209&lt;&gt;""),--('Poster SV'!$R$9:$R$209="")))</s:f>
        <s:v/>
      </s:c>
    </s:row>
    <s:row r="76" ht="25" customHeight="1">
      <s:c r="A76" s="18" t="str">
        <s:f>IF(AND('Poster SV'!A76="POST",'Poster SV'!M76&lt;&gt;""),IF(SUMPRODUCT(--('Poster SV'!$M$9:M76='Poster SV'!M76),--('Poster SV'!$A$9:A76="POST"))=1,'Poster SV'!M76,""),"")</s:f>
        <s:v/>
      </s:c>
      <s:c r="B76" s="19" t="str">
        <s:f>IF($A76="","",SUMPRODUCT(--('Poster SV'!$M$9:$M$209=$A76),--('Poster SV'!$A$9:$A$209="POST"),--('Poster SV'!$R$9:$R$209="ha"),'Poster SV'!$Q$9:$Q$209))</s:f>
        <s:v/>
      </s:c>
      <s:c r="C76" s="19" t="str">
        <s:f>IF($A76="","",SUMPRODUCT(--('Poster SV'!$M$9:$M$209=$A76),--('Poster SV'!$A$9:$A$209="POST"),--('Poster SV'!$R$9:$R$209="acre"),'Poster SV'!$Q$9:$Q$209))</s:f>
        <s:v/>
      </s:c>
      <s:c r="D76" s="19" t="str">
        <s:f>IF($A76="","",SUMPRODUCT(--('Poster SV'!$M$9:$M$209=$A76),--('Poster SV'!$A$9:$A$209="POST"),--('Poster SV'!$R$9:$R$209="m²"),'Poster SV'!$Q$9:$Q$209))</s:f>
        <s:v/>
      </s:c>
      <s:c r="E76" s="20" t="str">
        <s:f>IF($A76="","",SUMPRODUCT(--('Poster SV'!$M$9:$M$209=$A76),--('Poster SV'!$A$9:$A$209="POST"),--('Poster SV'!$Q$9:$Q$209=""))+SUMPRODUCT(--('Poster SV'!$M$9:$M$209=$A76),--('Poster SV'!$A$9:$A$209="POST"),--('Poster SV'!$Q$9:$Q$209&lt;&gt;""),--('Poster SV'!$R$9:$R$209="")))</s:f>
        <s:v/>
      </s:c>
      <s:c r="F76" s="21" t="n"/>
      <s:c r="G76" s="18" t="str">
        <s:f>IF(AND('Poster SV'!A76="POST",'Poster SV'!J76&lt;&gt;""),IF(SUMPRODUCT(--('Poster SV'!$J$9:J76='Poster SV'!J76),--('Poster SV'!$A$9:A76="POST"))=1,'Poster SV'!J76,""),"")</s:f>
        <s:v/>
      </s:c>
      <s:c r="H76" s="19" t="str">
        <s:f>IF($G76="","",SUMPRODUCT(--('Poster SV'!$J$9:$J$209=$G76),--('Poster SV'!$A$9:$A$209="POST"),--('Poster SV'!$R$9:$R$209="ha"),'Poster SV'!$Q$9:$Q$209))</s:f>
        <s:v/>
      </s:c>
      <s:c r="I76" s="19" t="str">
        <s:f>IF($G76="","",SUMPRODUCT(--('Poster SV'!$J$9:$J$209=$G76),--('Poster SV'!$A$9:$A$209="POST"),--('Poster SV'!$R$9:$R$209="acre"),'Poster SV'!$Q$9:$Q$209))</s:f>
        <s:v/>
      </s:c>
      <s:c r="J76" s="19" t="str">
        <s:f>IF($G76="","",SUMPRODUCT(--('Poster SV'!$J$9:$J$209=$G76),--('Poster SV'!$A$9:$A$209="POST"),--('Poster SV'!$R$9:$R$209="m²"),'Poster SV'!$Q$9:$Q$209))</s:f>
        <s:v/>
      </s:c>
      <s:c r="K76" s="20" t="str">
        <s:f>IF($G76="","",SUMPRODUCT(--('Poster SV'!$J$9:$J$209=$G76),--('Poster SV'!$A$9:$A$209="POST"),--('Poster SV'!$Q$9:$Q$209=""))+SUMPRODUCT(--('Poster SV'!$J$9:$J$209=$G76),--('Poster SV'!$A$9:$A$209="POST"),--('Poster SV'!$Q$9:$Q$209&lt;&gt;""),--('Poster SV'!$R$9:$R$209="")))</s:f>
        <s:v/>
      </s:c>
    </s:row>
    <s:row r="77" ht="25" customHeight="1">
      <s:c r="A77" s="18" t="str">
        <s:f>IF(AND('Poster SV'!A77="POST",'Poster SV'!M77&lt;&gt;""),IF(SUMPRODUCT(--('Poster SV'!$M$9:M77='Poster SV'!M77),--('Poster SV'!$A$9:A77="POST"))=1,'Poster SV'!M77,""),"")</s:f>
        <s:v/>
      </s:c>
      <s:c r="B77" s="19" t="str">
        <s:f>IF($A77="","",SUMPRODUCT(--('Poster SV'!$M$9:$M$209=$A77),--('Poster SV'!$A$9:$A$209="POST"),--('Poster SV'!$R$9:$R$209="ha"),'Poster SV'!$Q$9:$Q$209))</s:f>
        <s:v/>
      </s:c>
      <s:c r="C77" s="19" t="str">
        <s:f>IF($A77="","",SUMPRODUCT(--('Poster SV'!$M$9:$M$209=$A77),--('Poster SV'!$A$9:$A$209="POST"),--('Poster SV'!$R$9:$R$209="acre"),'Poster SV'!$Q$9:$Q$209))</s:f>
        <s:v/>
      </s:c>
      <s:c r="D77" s="19" t="str">
        <s:f>IF($A77="","",SUMPRODUCT(--('Poster SV'!$M$9:$M$209=$A77),--('Poster SV'!$A$9:$A$209="POST"),--('Poster SV'!$R$9:$R$209="m²"),'Poster SV'!$Q$9:$Q$209))</s:f>
        <s:v/>
      </s:c>
      <s:c r="E77" s="20" t="str">
        <s:f>IF($A77="","",SUMPRODUCT(--('Poster SV'!$M$9:$M$209=$A77),--('Poster SV'!$A$9:$A$209="POST"),--('Poster SV'!$Q$9:$Q$209=""))+SUMPRODUCT(--('Poster SV'!$M$9:$M$209=$A77),--('Poster SV'!$A$9:$A$209="POST"),--('Poster SV'!$Q$9:$Q$209&lt;&gt;""),--('Poster SV'!$R$9:$R$209="")))</s:f>
        <s:v/>
      </s:c>
      <s:c r="F77" s="21" t="n"/>
      <s:c r="G77" s="18" t="str">
        <s:f>IF(AND('Poster SV'!A77="POST",'Poster SV'!J77&lt;&gt;""),IF(SUMPRODUCT(--('Poster SV'!$J$9:J77='Poster SV'!J77),--('Poster SV'!$A$9:A77="POST"))=1,'Poster SV'!J77,""),"")</s:f>
        <s:v/>
      </s:c>
      <s:c r="H77" s="19" t="str">
        <s:f>IF($G77="","",SUMPRODUCT(--('Poster SV'!$J$9:$J$209=$G77),--('Poster SV'!$A$9:$A$209="POST"),--('Poster SV'!$R$9:$R$209="ha"),'Poster SV'!$Q$9:$Q$209))</s:f>
        <s:v/>
      </s:c>
      <s:c r="I77" s="19" t="str">
        <s:f>IF($G77="","",SUMPRODUCT(--('Poster SV'!$J$9:$J$209=$G77),--('Poster SV'!$A$9:$A$209="POST"),--('Poster SV'!$R$9:$R$209="acre"),'Poster SV'!$Q$9:$Q$209))</s:f>
        <s:v/>
      </s:c>
      <s:c r="J77" s="19" t="str">
        <s:f>IF($G77="","",SUMPRODUCT(--('Poster SV'!$J$9:$J$209=$G77),--('Poster SV'!$A$9:$A$209="POST"),--('Poster SV'!$R$9:$R$209="m²"),'Poster SV'!$Q$9:$Q$209))</s:f>
        <s:v/>
      </s:c>
      <s:c r="K77" s="20" t="str">
        <s:f>IF($G77="","",SUMPRODUCT(--('Poster SV'!$J$9:$J$209=$G77),--('Poster SV'!$A$9:$A$209="POST"),--('Poster SV'!$Q$9:$Q$209=""))+SUMPRODUCT(--('Poster SV'!$J$9:$J$209=$G77),--('Poster SV'!$A$9:$A$209="POST"),--('Poster SV'!$Q$9:$Q$209&lt;&gt;""),--('Poster SV'!$R$9:$R$209="")))</s:f>
        <s:v/>
      </s:c>
    </s:row>
    <s:row r="78" ht="25" customHeight="1">
      <s:c r="A78" s="18" t="str">
        <s:f>IF(AND('Poster SV'!A78="POST",'Poster SV'!M78&lt;&gt;""),IF(SUMPRODUCT(--('Poster SV'!$M$9:M78='Poster SV'!M78),--('Poster SV'!$A$9:A78="POST"))=1,'Poster SV'!M78,""),"")</s:f>
        <s:v/>
      </s:c>
      <s:c r="B78" s="19" t="str">
        <s:f>IF($A78="","",SUMPRODUCT(--('Poster SV'!$M$9:$M$209=$A78),--('Poster SV'!$A$9:$A$209="POST"),--('Poster SV'!$R$9:$R$209="ha"),'Poster SV'!$Q$9:$Q$209))</s:f>
        <s:v/>
      </s:c>
      <s:c r="C78" s="19" t="str">
        <s:f>IF($A78="","",SUMPRODUCT(--('Poster SV'!$M$9:$M$209=$A78),--('Poster SV'!$A$9:$A$209="POST"),--('Poster SV'!$R$9:$R$209="acre"),'Poster SV'!$Q$9:$Q$209))</s:f>
        <s:v/>
      </s:c>
      <s:c r="D78" s="19" t="str">
        <s:f>IF($A78="","",SUMPRODUCT(--('Poster SV'!$M$9:$M$209=$A78),--('Poster SV'!$A$9:$A$209="POST"),--('Poster SV'!$R$9:$R$209="m²"),'Poster SV'!$Q$9:$Q$209))</s:f>
        <s:v/>
      </s:c>
      <s:c r="E78" s="20" t="str">
        <s:f>IF($A78="","",SUMPRODUCT(--('Poster SV'!$M$9:$M$209=$A78),--('Poster SV'!$A$9:$A$209="POST"),--('Poster SV'!$Q$9:$Q$209=""))+SUMPRODUCT(--('Poster SV'!$M$9:$M$209=$A78),--('Poster SV'!$A$9:$A$209="POST"),--('Poster SV'!$Q$9:$Q$209&lt;&gt;""),--('Poster SV'!$R$9:$R$209="")))</s:f>
        <s:v/>
      </s:c>
      <s:c r="F78" s="21" t="n"/>
      <s:c r="G78" s="18" t="str">
        <s:f>IF(AND('Poster SV'!A78="POST",'Poster SV'!J78&lt;&gt;""),IF(SUMPRODUCT(--('Poster SV'!$J$9:J78='Poster SV'!J78),--('Poster SV'!$A$9:A78="POST"))=1,'Poster SV'!J78,""),"")</s:f>
        <s:v/>
      </s:c>
      <s:c r="H78" s="19" t="str">
        <s:f>IF($G78="","",SUMPRODUCT(--('Poster SV'!$J$9:$J$209=$G78),--('Poster SV'!$A$9:$A$209="POST"),--('Poster SV'!$R$9:$R$209="ha"),'Poster SV'!$Q$9:$Q$209))</s:f>
        <s:v/>
      </s:c>
      <s:c r="I78" s="19" t="str">
        <s:f>IF($G78="","",SUMPRODUCT(--('Poster SV'!$J$9:$J$209=$G78),--('Poster SV'!$A$9:$A$209="POST"),--('Poster SV'!$R$9:$R$209="acre"),'Poster SV'!$Q$9:$Q$209))</s:f>
        <s:v/>
      </s:c>
      <s:c r="J78" s="19" t="str">
        <s:f>IF($G78="","",SUMPRODUCT(--('Poster SV'!$J$9:$J$209=$G78),--('Poster SV'!$A$9:$A$209="POST"),--('Poster SV'!$R$9:$R$209="m²"),'Poster SV'!$Q$9:$Q$209))</s:f>
        <s:v/>
      </s:c>
      <s:c r="K78" s="20" t="str">
        <s:f>IF($G78="","",SUMPRODUCT(--('Poster SV'!$J$9:$J$209=$G78),--('Poster SV'!$A$9:$A$209="POST"),--('Poster SV'!$Q$9:$Q$209=""))+SUMPRODUCT(--('Poster SV'!$J$9:$J$209=$G78),--('Poster SV'!$A$9:$A$209="POST"),--('Poster SV'!$Q$9:$Q$209&lt;&gt;""),--('Poster SV'!$R$9:$R$209="")))</s:f>
        <s:v/>
      </s:c>
    </s:row>
    <s:row r="79" ht="25" customHeight="1">
      <s:c r="A79" s="18" t="str">
        <s:f>IF(AND('Poster SV'!A79="POST",'Poster SV'!M79&lt;&gt;""),IF(SUMPRODUCT(--('Poster SV'!$M$9:M79='Poster SV'!M79),--('Poster SV'!$A$9:A79="POST"))=1,'Poster SV'!M79,""),"")</s:f>
        <s:v/>
      </s:c>
      <s:c r="B79" s="19" t="str">
        <s:f>IF($A79="","",SUMPRODUCT(--('Poster SV'!$M$9:$M$209=$A79),--('Poster SV'!$A$9:$A$209="POST"),--('Poster SV'!$R$9:$R$209="ha"),'Poster SV'!$Q$9:$Q$209))</s:f>
        <s:v/>
      </s:c>
      <s:c r="C79" s="19" t="str">
        <s:f>IF($A79="","",SUMPRODUCT(--('Poster SV'!$M$9:$M$209=$A79),--('Poster SV'!$A$9:$A$209="POST"),--('Poster SV'!$R$9:$R$209="acre"),'Poster SV'!$Q$9:$Q$209))</s:f>
        <s:v/>
      </s:c>
      <s:c r="D79" s="19" t="str">
        <s:f>IF($A79="","",SUMPRODUCT(--('Poster SV'!$M$9:$M$209=$A79),--('Poster SV'!$A$9:$A$209="POST"),--('Poster SV'!$R$9:$R$209="m²"),'Poster SV'!$Q$9:$Q$209))</s:f>
        <s:v/>
      </s:c>
      <s:c r="E79" s="20" t="str">
        <s:f>IF($A79="","",SUMPRODUCT(--('Poster SV'!$M$9:$M$209=$A79),--('Poster SV'!$A$9:$A$209="POST"),--('Poster SV'!$Q$9:$Q$209=""))+SUMPRODUCT(--('Poster SV'!$M$9:$M$209=$A79),--('Poster SV'!$A$9:$A$209="POST"),--('Poster SV'!$Q$9:$Q$209&lt;&gt;""),--('Poster SV'!$R$9:$R$209="")))</s:f>
        <s:v/>
      </s:c>
      <s:c r="F79" s="21" t="n"/>
      <s:c r="G79" s="18" t="str">
        <s:f>IF(AND('Poster SV'!A79="POST",'Poster SV'!J79&lt;&gt;""),IF(SUMPRODUCT(--('Poster SV'!$J$9:J79='Poster SV'!J79),--('Poster SV'!$A$9:A79="POST"))=1,'Poster SV'!J79,""),"")</s:f>
        <s:v/>
      </s:c>
      <s:c r="H79" s="19" t="str">
        <s:f>IF($G79="","",SUMPRODUCT(--('Poster SV'!$J$9:$J$209=$G79),--('Poster SV'!$A$9:$A$209="POST"),--('Poster SV'!$R$9:$R$209="ha"),'Poster SV'!$Q$9:$Q$209))</s:f>
        <s:v/>
      </s:c>
      <s:c r="I79" s="19" t="str">
        <s:f>IF($G79="","",SUMPRODUCT(--('Poster SV'!$J$9:$J$209=$G79),--('Poster SV'!$A$9:$A$209="POST"),--('Poster SV'!$R$9:$R$209="acre"),'Poster SV'!$Q$9:$Q$209))</s:f>
        <s:v/>
      </s:c>
      <s:c r="J79" s="19" t="str">
        <s:f>IF($G79="","",SUMPRODUCT(--('Poster SV'!$J$9:$J$209=$G79),--('Poster SV'!$A$9:$A$209="POST"),--('Poster SV'!$R$9:$R$209="m²"),'Poster SV'!$Q$9:$Q$209))</s:f>
        <s:v/>
      </s:c>
      <s:c r="K79" s="20" t="str">
        <s:f>IF($G79="","",SUMPRODUCT(--('Poster SV'!$J$9:$J$209=$G79),--('Poster SV'!$A$9:$A$209="POST"),--('Poster SV'!$Q$9:$Q$209=""))+SUMPRODUCT(--('Poster SV'!$J$9:$J$209=$G79),--('Poster SV'!$A$9:$A$209="POST"),--('Poster SV'!$Q$9:$Q$209&lt;&gt;""),--('Poster SV'!$R$9:$R$209="")))</s:f>
        <s:v/>
      </s:c>
    </s:row>
    <s:row r="80" ht="25" customHeight="1">
      <s:c r="A80" s="18" t="str">
        <s:f>IF(AND('Poster SV'!A80="POST",'Poster SV'!M80&lt;&gt;""),IF(SUMPRODUCT(--('Poster SV'!$M$9:M80='Poster SV'!M80),--('Poster SV'!$A$9:A80="POST"))=1,'Poster SV'!M80,""),"")</s:f>
        <s:v/>
      </s:c>
      <s:c r="B80" s="19" t="str">
        <s:f>IF($A80="","",SUMPRODUCT(--('Poster SV'!$M$9:$M$209=$A80),--('Poster SV'!$A$9:$A$209="POST"),--('Poster SV'!$R$9:$R$209="ha"),'Poster SV'!$Q$9:$Q$209))</s:f>
        <s:v/>
      </s:c>
      <s:c r="C80" s="19" t="str">
        <s:f>IF($A80="","",SUMPRODUCT(--('Poster SV'!$M$9:$M$209=$A80),--('Poster SV'!$A$9:$A$209="POST"),--('Poster SV'!$R$9:$R$209="acre"),'Poster SV'!$Q$9:$Q$209))</s:f>
        <s:v/>
      </s:c>
      <s:c r="D80" s="19" t="str">
        <s:f>IF($A80="","",SUMPRODUCT(--('Poster SV'!$M$9:$M$209=$A80),--('Poster SV'!$A$9:$A$209="POST"),--('Poster SV'!$R$9:$R$209="m²"),'Poster SV'!$Q$9:$Q$209))</s:f>
        <s:v/>
      </s:c>
      <s:c r="E80" s="20" t="str">
        <s:f>IF($A80="","",SUMPRODUCT(--('Poster SV'!$M$9:$M$209=$A80),--('Poster SV'!$A$9:$A$209="POST"),--('Poster SV'!$Q$9:$Q$209=""))+SUMPRODUCT(--('Poster SV'!$M$9:$M$209=$A80),--('Poster SV'!$A$9:$A$209="POST"),--('Poster SV'!$Q$9:$Q$209&lt;&gt;""),--('Poster SV'!$R$9:$R$209="")))</s:f>
        <s:v/>
      </s:c>
      <s:c r="F80" s="21" t="n"/>
      <s:c r="G80" s="18" t="str">
        <s:f>IF(AND('Poster SV'!A80="POST",'Poster SV'!J80&lt;&gt;""),IF(SUMPRODUCT(--('Poster SV'!$J$9:J80='Poster SV'!J80),--('Poster SV'!$A$9:A80="POST"))=1,'Poster SV'!J80,""),"")</s:f>
        <s:v/>
      </s:c>
      <s:c r="H80" s="19" t="str">
        <s:f>IF($G80="","",SUMPRODUCT(--('Poster SV'!$J$9:$J$209=$G80),--('Poster SV'!$A$9:$A$209="POST"),--('Poster SV'!$R$9:$R$209="ha"),'Poster SV'!$Q$9:$Q$209))</s:f>
        <s:v/>
      </s:c>
      <s:c r="I80" s="19" t="str">
        <s:f>IF($G80="","",SUMPRODUCT(--('Poster SV'!$J$9:$J$209=$G80),--('Poster SV'!$A$9:$A$209="POST"),--('Poster SV'!$R$9:$R$209="acre"),'Poster SV'!$Q$9:$Q$209))</s:f>
        <s:v/>
      </s:c>
      <s:c r="J80" s="19" t="str">
        <s:f>IF($G80="","",SUMPRODUCT(--('Poster SV'!$J$9:$J$209=$G80),--('Poster SV'!$A$9:$A$209="POST"),--('Poster SV'!$R$9:$R$209="m²"),'Poster SV'!$Q$9:$Q$209))</s:f>
        <s:v/>
      </s:c>
      <s:c r="K80" s="20" t="str">
        <s:f>IF($G80="","",SUMPRODUCT(--('Poster SV'!$J$9:$J$209=$G80),--('Poster SV'!$A$9:$A$209="POST"),--('Poster SV'!$Q$9:$Q$209=""))+SUMPRODUCT(--('Poster SV'!$J$9:$J$209=$G80),--('Poster SV'!$A$9:$A$209="POST"),--('Poster SV'!$Q$9:$Q$209&lt;&gt;""),--('Poster SV'!$R$9:$R$209="")))</s:f>
        <s:v/>
      </s:c>
    </s:row>
    <s:row r="81" ht="25" customHeight="1">
      <s:c r="A81" s="18" t="str">
        <s:f>IF(AND('Poster SV'!A81="POST",'Poster SV'!M81&lt;&gt;""),IF(SUMPRODUCT(--('Poster SV'!$M$9:M81='Poster SV'!M81),--('Poster SV'!$A$9:A81="POST"))=1,'Poster SV'!M81,""),"")</s:f>
        <s:v/>
      </s:c>
      <s:c r="B81" s="19" t="str">
        <s:f>IF($A81="","",SUMPRODUCT(--('Poster SV'!$M$9:$M$209=$A81),--('Poster SV'!$A$9:$A$209="POST"),--('Poster SV'!$R$9:$R$209="ha"),'Poster SV'!$Q$9:$Q$209))</s:f>
        <s:v/>
      </s:c>
      <s:c r="C81" s="19" t="str">
        <s:f>IF($A81="","",SUMPRODUCT(--('Poster SV'!$M$9:$M$209=$A81),--('Poster SV'!$A$9:$A$209="POST"),--('Poster SV'!$R$9:$R$209="acre"),'Poster SV'!$Q$9:$Q$209))</s:f>
        <s:v/>
      </s:c>
      <s:c r="D81" s="19" t="str">
        <s:f>IF($A81="","",SUMPRODUCT(--('Poster SV'!$M$9:$M$209=$A81),--('Poster SV'!$A$9:$A$209="POST"),--('Poster SV'!$R$9:$R$209="m²"),'Poster SV'!$Q$9:$Q$209))</s:f>
        <s:v/>
      </s:c>
      <s:c r="E81" s="20" t="str">
        <s:f>IF($A81="","",SUMPRODUCT(--('Poster SV'!$M$9:$M$209=$A81),--('Poster SV'!$A$9:$A$209="POST"),--('Poster SV'!$Q$9:$Q$209=""))+SUMPRODUCT(--('Poster SV'!$M$9:$M$209=$A81),--('Poster SV'!$A$9:$A$209="POST"),--('Poster SV'!$Q$9:$Q$209&lt;&gt;""),--('Poster SV'!$R$9:$R$209="")))</s:f>
        <s:v/>
      </s:c>
      <s:c r="F81" s="21" t="n"/>
      <s:c r="G81" s="18" t="str">
        <s:f>IF(AND('Poster SV'!A81="POST",'Poster SV'!J81&lt;&gt;""),IF(SUMPRODUCT(--('Poster SV'!$J$9:J81='Poster SV'!J81),--('Poster SV'!$A$9:A81="POST"))=1,'Poster SV'!J81,""),"")</s:f>
        <s:v/>
      </s:c>
      <s:c r="H81" s="19" t="str">
        <s:f>IF($G81="","",SUMPRODUCT(--('Poster SV'!$J$9:$J$209=$G81),--('Poster SV'!$A$9:$A$209="POST"),--('Poster SV'!$R$9:$R$209="ha"),'Poster SV'!$Q$9:$Q$209))</s:f>
        <s:v/>
      </s:c>
      <s:c r="I81" s="19" t="str">
        <s:f>IF($G81="","",SUMPRODUCT(--('Poster SV'!$J$9:$J$209=$G81),--('Poster SV'!$A$9:$A$209="POST"),--('Poster SV'!$R$9:$R$209="acre"),'Poster SV'!$Q$9:$Q$209))</s:f>
        <s:v/>
      </s:c>
      <s:c r="J81" s="19" t="str">
        <s:f>IF($G81="","",SUMPRODUCT(--('Poster SV'!$J$9:$J$209=$G81),--('Poster SV'!$A$9:$A$209="POST"),--('Poster SV'!$R$9:$R$209="m²"),'Poster SV'!$Q$9:$Q$209))</s:f>
        <s:v/>
      </s:c>
      <s:c r="K81" s="20" t="str">
        <s:f>IF($G81="","",SUMPRODUCT(--('Poster SV'!$J$9:$J$209=$G81),--('Poster SV'!$A$9:$A$209="POST"),--('Poster SV'!$Q$9:$Q$209=""))+SUMPRODUCT(--('Poster SV'!$J$9:$J$209=$G81),--('Poster SV'!$A$9:$A$209="POST"),--('Poster SV'!$Q$9:$Q$209&lt;&gt;""),--('Poster SV'!$R$9:$R$209="")))</s:f>
        <s:v/>
      </s:c>
    </s:row>
    <s:row r="82" ht="25" customHeight="1">
      <s:c r="A82" s="18" t="str">
        <s:f>IF(AND('Poster SV'!A82="POST",'Poster SV'!M82&lt;&gt;""),IF(SUMPRODUCT(--('Poster SV'!$M$9:M82='Poster SV'!M82),--('Poster SV'!$A$9:A82="POST"))=1,'Poster SV'!M82,""),"")</s:f>
        <s:v/>
      </s:c>
      <s:c r="B82" s="19" t="str">
        <s:f>IF($A82="","",SUMPRODUCT(--('Poster SV'!$M$9:$M$209=$A82),--('Poster SV'!$A$9:$A$209="POST"),--('Poster SV'!$R$9:$R$209="ha"),'Poster SV'!$Q$9:$Q$209))</s:f>
        <s:v/>
      </s:c>
      <s:c r="C82" s="19" t="str">
        <s:f>IF($A82="","",SUMPRODUCT(--('Poster SV'!$M$9:$M$209=$A82),--('Poster SV'!$A$9:$A$209="POST"),--('Poster SV'!$R$9:$R$209="acre"),'Poster SV'!$Q$9:$Q$209))</s:f>
        <s:v/>
      </s:c>
      <s:c r="D82" s="19" t="str">
        <s:f>IF($A82="","",SUMPRODUCT(--('Poster SV'!$M$9:$M$209=$A82),--('Poster SV'!$A$9:$A$209="POST"),--('Poster SV'!$R$9:$R$209="m²"),'Poster SV'!$Q$9:$Q$209))</s:f>
        <s:v/>
      </s:c>
      <s:c r="E82" s="20" t="str">
        <s:f>IF($A82="","",SUMPRODUCT(--('Poster SV'!$M$9:$M$209=$A82),--('Poster SV'!$A$9:$A$209="POST"),--('Poster SV'!$Q$9:$Q$209=""))+SUMPRODUCT(--('Poster SV'!$M$9:$M$209=$A82),--('Poster SV'!$A$9:$A$209="POST"),--('Poster SV'!$Q$9:$Q$209&lt;&gt;""),--('Poster SV'!$R$9:$R$209="")))</s:f>
        <s:v/>
      </s:c>
      <s:c r="F82" s="21" t="n"/>
      <s:c r="G82" s="18" t="str">
        <s:f>IF(AND('Poster SV'!A82="POST",'Poster SV'!J82&lt;&gt;""),IF(SUMPRODUCT(--('Poster SV'!$J$9:J82='Poster SV'!J82),--('Poster SV'!$A$9:A82="POST"))=1,'Poster SV'!J82,""),"")</s:f>
        <s:v/>
      </s:c>
      <s:c r="H82" s="19" t="str">
        <s:f>IF($G82="","",SUMPRODUCT(--('Poster SV'!$J$9:$J$209=$G82),--('Poster SV'!$A$9:$A$209="POST"),--('Poster SV'!$R$9:$R$209="ha"),'Poster SV'!$Q$9:$Q$209))</s:f>
        <s:v/>
      </s:c>
      <s:c r="I82" s="19" t="str">
        <s:f>IF($G82="","",SUMPRODUCT(--('Poster SV'!$J$9:$J$209=$G82),--('Poster SV'!$A$9:$A$209="POST"),--('Poster SV'!$R$9:$R$209="acre"),'Poster SV'!$Q$9:$Q$209))</s:f>
        <s:v/>
      </s:c>
      <s:c r="J82" s="19" t="str">
        <s:f>IF($G82="","",SUMPRODUCT(--('Poster SV'!$J$9:$J$209=$G82),--('Poster SV'!$A$9:$A$209="POST"),--('Poster SV'!$R$9:$R$209="m²"),'Poster SV'!$Q$9:$Q$209))</s:f>
        <s:v/>
      </s:c>
      <s:c r="K82" s="20" t="str">
        <s:f>IF($G82="","",SUMPRODUCT(--('Poster SV'!$J$9:$J$209=$G82),--('Poster SV'!$A$9:$A$209="POST"),--('Poster SV'!$Q$9:$Q$209=""))+SUMPRODUCT(--('Poster SV'!$J$9:$J$209=$G82),--('Poster SV'!$A$9:$A$209="POST"),--('Poster SV'!$Q$9:$Q$209&lt;&gt;""),--('Poster SV'!$R$9:$R$209="")))</s:f>
        <s:v/>
      </s:c>
    </s:row>
    <s:row r="83" ht="25" customHeight="1">
      <s:c r="A83" s="18" t="str">
        <s:f>IF(AND('Poster SV'!A83="POST",'Poster SV'!M83&lt;&gt;""),IF(SUMPRODUCT(--('Poster SV'!$M$9:M83='Poster SV'!M83),--('Poster SV'!$A$9:A83="POST"))=1,'Poster SV'!M83,""),"")</s:f>
        <s:v/>
      </s:c>
      <s:c r="B83" s="19" t="str">
        <s:f>IF($A83="","",SUMPRODUCT(--('Poster SV'!$M$9:$M$209=$A83),--('Poster SV'!$A$9:$A$209="POST"),--('Poster SV'!$R$9:$R$209="ha"),'Poster SV'!$Q$9:$Q$209))</s:f>
        <s:v/>
      </s:c>
      <s:c r="C83" s="19" t="str">
        <s:f>IF($A83="","",SUMPRODUCT(--('Poster SV'!$M$9:$M$209=$A83),--('Poster SV'!$A$9:$A$209="POST"),--('Poster SV'!$R$9:$R$209="acre"),'Poster SV'!$Q$9:$Q$209))</s:f>
        <s:v/>
      </s:c>
      <s:c r="D83" s="19" t="str">
        <s:f>IF($A83="","",SUMPRODUCT(--('Poster SV'!$M$9:$M$209=$A83),--('Poster SV'!$A$9:$A$209="POST"),--('Poster SV'!$R$9:$R$209="m²"),'Poster SV'!$Q$9:$Q$209))</s:f>
        <s:v/>
      </s:c>
      <s:c r="E83" s="20" t="str">
        <s:f>IF($A83="","",SUMPRODUCT(--('Poster SV'!$M$9:$M$209=$A83),--('Poster SV'!$A$9:$A$209="POST"),--('Poster SV'!$Q$9:$Q$209=""))+SUMPRODUCT(--('Poster SV'!$M$9:$M$209=$A83),--('Poster SV'!$A$9:$A$209="POST"),--('Poster SV'!$Q$9:$Q$209&lt;&gt;""),--('Poster SV'!$R$9:$R$209="")))</s:f>
        <s:v/>
      </s:c>
      <s:c r="F83" s="21" t="n"/>
      <s:c r="G83" s="18" t="str">
        <s:f>IF(AND('Poster SV'!A83="POST",'Poster SV'!J83&lt;&gt;""),IF(SUMPRODUCT(--('Poster SV'!$J$9:J83='Poster SV'!J83),--('Poster SV'!$A$9:A83="POST"))=1,'Poster SV'!J83,""),"")</s:f>
        <s:v/>
      </s:c>
      <s:c r="H83" s="19" t="str">
        <s:f>IF($G83="","",SUMPRODUCT(--('Poster SV'!$J$9:$J$209=$G83),--('Poster SV'!$A$9:$A$209="POST"),--('Poster SV'!$R$9:$R$209="ha"),'Poster SV'!$Q$9:$Q$209))</s:f>
        <s:v/>
      </s:c>
      <s:c r="I83" s="19" t="str">
        <s:f>IF($G83="","",SUMPRODUCT(--('Poster SV'!$J$9:$J$209=$G83),--('Poster SV'!$A$9:$A$209="POST"),--('Poster SV'!$R$9:$R$209="acre"),'Poster SV'!$Q$9:$Q$209))</s:f>
        <s:v/>
      </s:c>
      <s:c r="J83" s="19" t="str">
        <s:f>IF($G83="","",SUMPRODUCT(--('Poster SV'!$J$9:$J$209=$G83),--('Poster SV'!$A$9:$A$209="POST"),--('Poster SV'!$R$9:$R$209="m²"),'Poster SV'!$Q$9:$Q$209))</s:f>
        <s:v/>
      </s:c>
      <s:c r="K83" s="20" t="str">
        <s:f>IF($G83="","",SUMPRODUCT(--('Poster SV'!$J$9:$J$209=$G83),--('Poster SV'!$A$9:$A$209="POST"),--('Poster SV'!$Q$9:$Q$209=""))+SUMPRODUCT(--('Poster SV'!$J$9:$J$209=$G83),--('Poster SV'!$A$9:$A$209="POST"),--('Poster SV'!$Q$9:$Q$209&lt;&gt;""),--('Poster SV'!$R$9:$R$209="")))</s:f>
        <s:v/>
      </s:c>
    </s:row>
    <s:row r="84" ht="25" customHeight="1">
      <s:c r="A84" s="18" t="str">
        <s:f>IF(AND('Poster SV'!A84="POST",'Poster SV'!M84&lt;&gt;""),IF(SUMPRODUCT(--('Poster SV'!$M$9:M84='Poster SV'!M84),--('Poster SV'!$A$9:A84="POST"))=1,'Poster SV'!M84,""),"")</s:f>
        <s:v/>
      </s:c>
      <s:c r="B84" s="19" t="str">
        <s:f>IF($A84="","",SUMPRODUCT(--('Poster SV'!$M$9:$M$209=$A84),--('Poster SV'!$A$9:$A$209="POST"),--('Poster SV'!$R$9:$R$209="ha"),'Poster SV'!$Q$9:$Q$209))</s:f>
        <s:v/>
      </s:c>
      <s:c r="C84" s="19" t="str">
        <s:f>IF($A84="","",SUMPRODUCT(--('Poster SV'!$M$9:$M$209=$A84),--('Poster SV'!$A$9:$A$209="POST"),--('Poster SV'!$R$9:$R$209="acre"),'Poster SV'!$Q$9:$Q$209))</s:f>
        <s:v/>
      </s:c>
      <s:c r="D84" s="19" t="str">
        <s:f>IF($A84="","",SUMPRODUCT(--('Poster SV'!$M$9:$M$209=$A84),--('Poster SV'!$A$9:$A$209="POST"),--('Poster SV'!$R$9:$R$209="m²"),'Poster SV'!$Q$9:$Q$209))</s:f>
        <s:v/>
      </s:c>
      <s:c r="E84" s="20" t="str">
        <s:f>IF($A84="","",SUMPRODUCT(--('Poster SV'!$M$9:$M$209=$A84),--('Poster SV'!$A$9:$A$209="POST"),--('Poster SV'!$Q$9:$Q$209=""))+SUMPRODUCT(--('Poster SV'!$M$9:$M$209=$A84),--('Poster SV'!$A$9:$A$209="POST"),--('Poster SV'!$Q$9:$Q$209&lt;&gt;""),--('Poster SV'!$R$9:$R$209="")))</s:f>
        <s:v/>
      </s:c>
      <s:c r="F84" s="21" t="n"/>
      <s:c r="G84" s="18" t="str">
        <s:f>IF(AND('Poster SV'!A84="POST",'Poster SV'!J84&lt;&gt;""),IF(SUMPRODUCT(--('Poster SV'!$J$9:J84='Poster SV'!J84),--('Poster SV'!$A$9:A84="POST"))=1,'Poster SV'!J84,""),"")</s:f>
        <s:v/>
      </s:c>
      <s:c r="H84" s="19" t="str">
        <s:f>IF($G84="","",SUMPRODUCT(--('Poster SV'!$J$9:$J$209=$G84),--('Poster SV'!$A$9:$A$209="POST"),--('Poster SV'!$R$9:$R$209="ha"),'Poster SV'!$Q$9:$Q$209))</s:f>
        <s:v/>
      </s:c>
      <s:c r="I84" s="19" t="str">
        <s:f>IF($G84="","",SUMPRODUCT(--('Poster SV'!$J$9:$J$209=$G84),--('Poster SV'!$A$9:$A$209="POST"),--('Poster SV'!$R$9:$R$209="acre"),'Poster SV'!$Q$9:$Q$209))</s:f>
        <s:v/>
      </s:c>
      <s:c r="J84" s="19" t="str">
        <s:f>IF($G84="","",SUMPRODUCT(--('Poster SV'!$J$9:$J$209=$G84),--('Poster SV'!$A$9:$A$209="POST"),--('Poster SV'!$R$9:$R$209="m²"),'Poster SV'!$Q$9:$Q$209))</s:f>
        <s:v/>
      </s:c>
      <s:c r="K84" s="20" t="str">
        <s:f>IF($G84="","",SUMPRODUCT(--('Poster SV'!$J$9:$J$209=$G84),--('Poster SV'!$A$9:$A$209="POST"),--('Poster SV'!$Q$9:$Q$209=""))+SUMPRODUCT(--('Poster SV'!$J$9:$J$209=$G84),--('Poster SV'!$A$9:$A$209="POST"),--('Poster SV'!$Q$9:$Q$209&lt;&gt;""),--('Poster SV'!$R$9:$R$209="")))</s:f>
        <s:v/>
      </s:c>
    </s:row>
    <s:row r="85" ht="25" customHeight="1">
      <s:c r="A85" s="18" t="str">
        <s:f>IF(AND('Poster SV'!A85="POST",'Poster SV'!M85&lt;&gt;""),IF(SUMPRODUCT(--('Poster SV'!$M$9:M85='Poster SV'!M85),--('Poster SV'!$A$9:A85="POST"))=1,'Poster SV'!M85,""),"")</s:f>
        <s:v/>
      </s:c>
      <s:c r="B85" s="19" t="str">
        <s:f>IF($A85="","",SUMPRODUCT(--('Poster SV'!$M$9:$M$209=$A85),--('Poster SV'!$A$9:$A$209="POST"),--('Poster SV'!$R$9:$R$209="ha"),'Poster SV'!$Q$9:$Q$209))</s:f>
        <s:v/>
      </s:c>
      <s:c r="C85" s="19" t="str">
        <s:f>IF($A85="","",SUMPRODUCT(--('Poster SV'!$M$9:$M$209=$A85),--('Poster SV'!$A$9:$A$209="POST"),--('Poster SV'!$R$9:$R$209="acre"),'Poster SV'!$Q$9:$Q$209))</s:f>
        <s:v/>
      </s:c>
      <s:c r="D85" s="19" t="str">
        <s:f>IF($A85="","",SUMPRODUCT(--('Poster SV'!$M$9:$M$209=$A85),--('Poster SV'!$A$9:$A$209="POST"),--('Poster SV'!$R$9:$R$209="m²"),'Poster SV'!$Q$9:$Q$209))</s:f>
        <s:v/>
      </s:c>
      <s:c r="E85" s="20" t="str">
        <s:f>IF($A85="","",SUMPRODUCT(--('Poster SV'!$M$9:$M$209=$A85),--('Poster SV'!$A$9:$A$209="POST"),--('Poster SV'!$Q$9:$Q$209=""))+SUMPRODUCT(--('Poster SV'!$M$9:$M$209=$A85),--('Poster SV'!$A$9:$A$209="POST"),--('Poster SV'!$Q$9:$Q$209&lt;&gt;""),--('Poster SV'!$R$9:$R$209="")))</s:f>
        <s:v/>
      </s:c>
      <s:c r="F85" s="21" t="n"/>
      <s:c r="G85" s="18" t="str">
        <s:f>IF(AND('Poster SV'!A85="POST",'Poster SV'!J85&lt;&gt;""),IF(SUMPRODUCT(--('Poster SV'!$J$9:J85='Poster SV'!J85),--('Poster SV'!$A$9:A85="POST"))=1,'Poster SV'!J85,""),"")</s:f>
        <s:v/>
      </s:c>
      <s:c r="H85" s="19" t="str">
        <s:f>IF($G85="","",SUMPRODUCT(--('Poster SV'!$J$9:$J$209=$G85),--('Poster SV'!$A$9:$A$209="POST"),--('Poster SV'!$R$9:$R$209="ha"),'Poster SV'!$Q$9:$Q$209))</s:f>
        <s:v/>
      </s:c>
      <s:c r="I85" s="19" t="str">
        <s:f>IF($G85="","",SUMPRODUCT(--('Poster SV'!$J$9:$J$209=$G85),--('Poster SV'!$A$9:$A$209="POST"),--('Poster SV'!$R$9:$R$209="acre"),'Poster SV'!$Q$9:$Q$209))</s:f>
        <s:v/>
      </s:c>
      <s:c r="J85" s="19" t="str">
        <s:f>IF($G85="","",SUMPRODUCT(--('Poster SV'!$J$9:$J$209=$G85),--('Poster SV'!$A$9:$A$209="POST"),--('Poster SV'!$R$9:$R$209="m²"),'Poster SV'!$Q$9:$Q$209))</s:f>
        <s:v/>
      </s:c>
      <s:c r="K85" s="20" t="str">
        <s:f>IF($G85="","",SUMPRODUCT(--('Poster SV'!$J$9:$J$209=$G85),--('Poster SV'!$A$9:$A$209="POST"),--('Poster SV'!$Q$9:$Q$209=""))+SUMPRODUCT(--('Poster SV'!$J$9:$J$209=$G85),--('Poster SV'!$A$9:$A$209="POST"),--('Poster SV'!$Q$9:$Q$209&lt;&gt;""),--('Poster SV'!$R$9:$R$209="")))</s:f>
        <s:v/>
      </s:c>
    </s:row>
    <s:row r="86" ht="25" customHeight="1">
      <s:c r="A86" s="18" t="str">
        <s:f>IF(AND('Poster SV'!A86="POST",'Poster SV'!M86&lt;&gt;""),IF(SUMPRODUCT(--('Poster SV'!$M$9:M86='Poster SV'!M86),--('Poster SV'!$A$9:A86="POST"))=1,'Poster SV'!M86,""),"")</s:f>
        <s:v/>
      </s:c>
      <s:c r="B86" s="19" t="str">
        <s:f>IF($A86="","",SUMPRODUCT(--('Poster SV'!$M$9:$M$209=$A86),--('Poster SV'!$A$9:$A$209="POST"),--('Poster SV'!$R$9:$R$209="ha"),'Poster SV'!$Q$9:$Q$209))</s:f>
        <s:v/>
      </s:c>
      <s:c r="C86" s="19" t="str">
        <s:f>IF($A86="","",SUMPRODUCT(--('Poster SV'!$M$9:$M$209=$A86),--('Poster SV'!$A$9:$A$209="POST"),--('Poster SV'!$R$9:$R$209="acre"),'Poster SV'!$Q$9:$Q$209))</s:f>
        <s:v/>
      </s:c>
      <s:c r="D86" s="19" t="str">
        <s:f>IF($A86="","",SUMPRODUCT(--('Poster SV'!$M$9:$M$209=$A86),--('Poster SV'!$A$9:$A$209="POST"),--('Poster SV'!$R$9:$R$209="m²"),'Poster SV'!$Q$9:$Q$209))</s:f>
        <s:v/>
      </s:c>
      <s:c r="E86" s="20" t="str">
        <s:f>IF($A86="","",SUMPRODUCT(--('Poster SV'!$M$9:$M$209=$A86),--('Poster SV'!$A$9:$A$209="POST"),--('Poster SV'!$Q$9:$Q$209=""))+SUMPRODUCT(--('Poster SV'!$M$9:$M$209=$A86),--('Poster SV'!$A$9:$A$209="POST"),--('Poster SV'!$Q$9:$Q$209&lt;&gt;""),--('Poster SV'!$R$9:$R$209="")))</s:f>
        <s:v/>
      </s:c>
      <s:c r="F86" s="21" t="n"/>
      <s:c r="G86" s="18" t="str">
        <s:f>IF(AND('Poster SV'!A86="POST",'Poster SV'!J86&lt;&gt;""),IF(SUMPRODUCT(--('Poster SV'!$J$9:J86='Poster SV'!J86),--('Poster SV'!$A$9:A86="POST"))=1,'Poster SV'!J86,""),"")</s:f>
        <s:v/>
      </s:c>
      <s:c r="H86" s="19" t="str">
        <s:f>IF($G86="","",SUMPRODUCT(--('Poster SV'!$J$9:$J$209=$G86),--('Poster SV'!$A$9:$A$209="POST"),--('Poster SV'!$R$9:$R$209="ha"),'Poster SV'!$Q$9:$Q$209))</s:f>
        <s:v/>
      </s:c>
      <s:c r="I86" s="19" t="str">
        <s:f>IF($G86="","",SUMPRODUCT(--('Poster SV'!$J$9:$J$209=$G86),--('Poster SV'!$A$9:$A$209="POST"),--('Poster SV'!$R$9:$R$209="acre"),'Poster SV'!$Q$9:$Q$209))</s:f>
        <s:v/>
      </s:c>
      <s:c r="J86" s="19" t="str">
        <s:f>IF($G86="","",SUMPRODUCT(--('Poster SV'!$J$9:$J$209=$G86),--('Poster SV'!$A$9:$A$209="POST"),--('Poster SV'!$R$9:$R$209="m²"),'Poster SV'!$Q$9:$Q$209))</s:f>
        <s:v/>
      </s:c>
      <s:c r="K86" s="20" t="str">
        <s:f>IF($G86="","",SUMPRODUCT(--('Poster SV'!$J$9:$J$209=$G86),--('Poster SV'!$A$9:$A$209="POST"),--('Poster SV'!$Q$9:$Q$209=""))+SUMPRODUCT(--('Poster SV'!$J$9:$J$209=$G86),--('Poster SV'!$A$9:$A$209="POST"),--('Poster SV'!$Q$9:$Q$209&lt;&gt;""),--('Poster SV'!$R$9:$R$209="")))</s:f>
        <s:v/>
      </s:c>
    </s:row>
    <s:row r="87" ht="25" customHeight="1">
      <s:c r="A87" s="18" t="str">
        <s:f>IF(AND('Poster SV'!A87="POST",'Poster SV'!M87&lt;&gt;""),IF(SUMPRODUCT(--('Poster SV'!$M$9:M87='Poster SV'!M87),--('Poster SV'!$A$9:A87="POST"))=1,'Poster SV'!M87,""),"")</s:f>
        <s:v/>
      </s:c>
      <s:c r="B87" s="19" t="str">
        <s:f>IF($A87="","",SUMPRODUCT(--('Poster SV'!$M$9:$M$209=$A87),--('Poster SV'!$A$9:$A$209="POST"),--('Poster SV'!$R$9:$R$209="ha"),'Poster SV'!$Q$9:$Q$209))</s:f>
        <s:v/>
      </s:c>
      <s:c r="C87" s="19" t="str">
        <s:f>IF($A87="","",SUMPRODUCT(--('Poster SV'!$M$9:$M$209=$A87),--('Poster SV'!$A$9:$A$209="POST"),--('Poster SV'!$R$9:$R$209="acre"),'Poster SV'!$Q$9:$Q$209))</s:f>
        <s:v/>
      </s:c>
      <s:c r="D87" s="19" t="str">
        <s:f>IF($A87="","",SUMPRODUCT(--('Poster SV'!$M$9:$M$209=$A87),--('Poster SV'!$A$9:$A$209="POST"),--('Poster SV'!$R$9:$R$209="m²"),'Poster SV'!$Q$9:$Q$209))</s:f>
        <s:v/>
      </s:c>
      <s:c r="E87" s="20" t="str">
        <s:f>IF($A87="","",SUMPRODUCT(--('Poster SV'!$M$9:$M$209=$A87),--('Poster SV'!$A$9:$A$209="POST"),--('Poster SV'!$Q$9:$Q$209=""))+SUMPRODUCT(--('Poster SV'!$M$9:$M$209=$A87),--('Poster SV'!$A$9:$A$209="POST"),--('Poster SV'!$Q$9:$Q$209&lt;&gt;""),--('Poster SV'!$R$9:$R$209="")))</s:f>
        <s:v/>
      </s:c>
      <s:c r="F87" s="21" t="n"/>
      <s:c r="G87" s="18" t="str">
        <s:f>IF(AND('Poster SV'!A87="POST",'Poster SV'!J87&lt;&gt;""),IF(SUMPRODUCT(--('Poster SV'!$J$9:J87='Poster SV'!J87),--('Poster SV'!$A$9:A87="POST"))=1,'Poster SV'!J87,""),"")</s:f>
        <s:v/>
      </s:c>
      <s:c r="H87" s="19" t="str">
        <s:f>IF($G87="","",SUMPRODUCT(--('Poster SV'!$J$9:$J$209=$G87),--('Poster SV'!$A$9:$A$209="POST"),--('Poster SV'!$R$9:$R$209="ha"),'Poster SV'!$Q$9:$Q$209))</s:f>
        <s:v/>
      </s:c>
      <s:c r="I87" s="19" t="str">
        <s:f>IF($G87="","",SUMPRODUCT(--('Poster SV'!$J$9:$J$209=$G87),--('Poster SV'!$A$9:$A$209="POST"),--('Poster SV'!$R$9:$R$209="acre"),'Poster SV'!$Q$9:$Q$209))</s:f>
        <s:v/>
      </s:c>
      <s:c r="J87" s="19" t="str">
        <s:f>IF($G87="","",SUMPRODUCT(--('Poster SV'!$J$9:$J$209=$G87),--('Poster SV'!$A$9:$A$209="POST"),--('Poster SV'!$R$9:$R$209="m²"),'Poster SV'!$Q$9:$Q$209))</s:f>
        <s:v/>
      </s:c>
      <s:c r="K87" s="20" t="str">
        <s:f>IF($G87="","",SUMPRODUCT(--('Poster SV'!$J$9:$J$209=$G87),--('Poster SV'!$A$9:$A$209="POST"),--('Poster SV'!$Q$9:$Q$209=""))+SUMPRODUCT(--('Poster SV'!$J$9:$J$209=$G87),--('Poster SV'!$A$9:$A$209="POST"),--('Poster SV'!$Q$9:$Q$209&lt;&gt;""),--('Poster SV'!$R$9:$R$209="")))</s:f>
        <s:v/>
      </s:c>
    </s:row>
    <s:row r="88" ht="25" customHeight="1">
      <s:c r="A88" s="18" t="str">
        <s:f>IF(AND('Poster SV'!A88="POST",'Poster SV'!M88&lt;&gt;""),IF(SUMPRODUCT(--('Poster SV'!$M$9:M88='Poster SV'!M88),--('Poster SV'!$A$9:A88="POST"))=1,'Poster SV'!M88,""),"")</s:f>
        <s:v/>
      </s:c>
      <s:c r="B88" s="19" t="str">
        <s:f>IF($A88="","",SUMPRODUCT(--('Poster SV'!$M$9:$M$209=$A88),--('Poster SV'!$A$9:$A$209="POST"),--('Poster SV'!$R$9:$R$209="ha"),'Poster SV'!$Q$9:$Q$209))</s:f>
        <s:v/>
      </s:c>
      <s:c r="C88" s="19" t="str">
        <s:f>IF($A88="","",SUMPRODUCT(--('Poster SV'!$M$9:$M$209=$A88),--('Poster SV'!$A$9:$A$209="POST"),--('Poster SV'!$R$9:$R$209="acre"),'Poster SV'!$Q$9:$Q$209))</s:f>
        <s:v/>
      </s:c>
      <s:c r="D88" s="19" t="str">
        <s:f>IF($A88="","",SUMPRODUCT(--('Poster SV'!$M$9:$M$209=$A88),--('Poster SV'!$A$9:$A$209="POST"),--('Poster SV'!$R$9:$R$209="m²"),'Poster SV'!$Q$9:$Q$209))</s:f>
        <s:v/>
      </s:c>
      <s:c r="E88" s="20" t="str">
        <s:f>IF($A88="","",SUMPRODUCT(--('Poster SV'!$M$9:$M$209=$A88),--('Poster SV'!$A$9:$A$209="POST"),--('Poster SV'!$Q$9:$Q$209=""))+SUMPRODUCT(--('Poster SV'!$M$9:$M$209=$A88),--('Poster SV'!$A$9:$A$209="POST"),--('Poster SV'!$Q$9:$Q$209&lt;&gt;""),--('Poster SV'!$R$9:$R$209="")))</s:f>
        <s:v/>
      </s:c>
      <s:c r="F88" s="21" t="n"/>
      <s:c r="G88" s="18" t="str">
        <s:f>IF(AND('Poster SV'!A88="POST",'Poster SV'!J88&lt;&gt;""),IF(SUMPRODUCT(--('Poster SV'!$J$9:J88='Poster SV'!J88),--('Poster SV'!$A$9:A88="POST"))=1,'Poster SV'!J88,""),"")</s:f>
        <s:v/>
      </s:c>
      <s:c r="H88" s="19" t="str">
        <s:f>IF($G88="","",SUMPRODUCT(--('Poster SV'!$J$9:$J$209=$G88),--('Poster SV'!$A$9:$A$209="POST"),--('Poster SV'!$R$9:$R$209="ha"),'Poster SV'!$Q$9:$Q$209))</s:f>
        <s:v/>
      </s:c>
      <s:c r="I88" s="19" t="str">
        <s:f>IF($G88="","",SUMPRODUCT(--('Poster SV'!$J$9:$J$209=$G88),--('Poster SV'!$A$9:$A$209="POST"),--('Poster SV'!$R$9:$R$209="acre"),'Poster SV'!$Q$9:$Q$209))</s:f>
        <s:v/>
      </s:c>
      <s:c r="J88" s="19" t="str">
        <s:f>IF($G88="","",SUMPRODUCT(--('Poster SV'!$J$9:$J$209=$G88),--('Poster SV'!$A$9:$A$209="POST"),--('Poster SV'!$R$9:$R$209="m²"),'Poster SV'!$Q$9:$Q$209))</s:f>
        <s:v/>
      </s:c>
      <s:c r="K88" s="20" t="str">
        <s:f>IF($G88="","",SUMPRODUCT(--('Poster SV'!$J$9:$J$209=$G88),--('Poster SV'!$A$9:$A$209="POST"),--('Poster SV'!$Q$9:$Q$209=""))+SUMPRODUCT(--('Poster SV'!$J$9:$J$209=$G88),--('Poster SV'!$A$9:$A$209="POST"),--('Poster SV'!$Q$9:$Q$209&lt;&gt;""),--('Poster SV'!$R$9:$R$209="")))</s:f>
        <s:v/>
      </s:c>
    </s:row>
    <s:row r="89" ht="25" customHeight="1">
      <s:c r="A89" s="18" t="str">
        <s:f>IF(AND('Poster SV'!A89="POST",'Poster SV'!M89&lt;&gt;""),IF(SUMPRODUCT(--('Poster SV'!$M$9:M89='Poster SV'!M89),--('Poster SV'!$A$9:A89="POST"))=1,'Poster SV'!M89,""),"")</s:f>
        <s:v/>
      </s:c>
      <s:c r="B89" s="19" t="str">
        <s:f>IF($A89="","",SUMPRODUCT(--('Poster SV'!$M$9:$M$209=$A89),--('Poster SV'!$A$9:$A$209="POST"),--('Poster SV'!$R$9:$R$209="ha"),'Poster SV'!$Q$9:$Q$209))</s:f>
        <s:v/>
      </s:c>
      <s:c r="C89" s="19" t="str">
        <s:f>IF($A89="","",SUMPRODUCT(--('Poster SV'!$M$9:$M$209=$A89),--('Poster SV'!$A$9:$A$209="POST"),--('Poster SV'!$R$9:$R$209="acre"),'Poster SV'!$Q$9:$Q$209))</s:f>
        <s:v/>
      </s:c>
      <s:c r="D89" s="19" t="str">
        <s:f>IF($A89="","",SUMPRODUCT(--('Poster SV'!$M$9:$M$209=$A89),--('Poster SV'!$A$9:$A$209="POST"),--('Poster SV'!$R$9:$R$209="m²"),'Poster SV'!$Q$9:$Q$209))</s:f>
        <s:v/>
      </s:c>
      <s:c r="E89" s="20" t="str">
        <s:f>IF($A89="","",SUMPRODUCT(--('Poster SV'!$M$9:$M$209=$A89),--('Poster SV'!$A$9:$A$209="POST"),--('Poster SV'!$Q$9:$Q$209=""))+SUMPRODUCT(--('Poster SV'!$M$9:$M$209=$A89),--('Poster SV'!$A$9:$A$209="POST"),--('Poster SV'!$Q$9:$Q$209&lt;&gt;""),--('Poster SV'!$R$9:$R$209="")))</s:f>
        <s:v/>
      </s:c>
      <s:c r="F89" s="21" t="n"/>
      <s:c r="G89" s="18" t="str">
        <s:f>IF(AND('Poster SV'!A89="POST",'Poster SV'!J89&lt;&gt;""),IF(SUMPRODUCT(--('Poster SV'!$J$9:J89='Poster SV'!J89),--('Poster SV'!$A$9:A89="POST"))=1,'Poster SV'!J89,""),"")</s:f>
        <s:v/>
      </s:c>
      <s:c r="H89" s="19" t="str">
        <s:f>IF($G89="","",SUMPRODUCT(--('Poster SV'!$J$9:$J$209=$G89),--('Poster SV'!$A$9:$A$209="POST"),--('Poster SV'!$R$9:$R$209="ha"),'Poster SV'!$Q$9:$Q$209))</s:f>
        <s:v/>
      </s:c>
      <s:c r="I89" s="19" t="str">
        <s:f>IF($G89="","",SUMPRODUCT(--('Poster SV'!$J$9:$J$209=$G89),--('Poster SV'!$A$9:$A$209="POST"),--('Poster SV'!$R$9:$R$209="acre"),'Poster SV'!$Q$9:$Q$209))</s:f>
        <s:v/>
      </s:c>
      <s:c r="J89" s="19" t="str">
        <s:f>IF($G89="","",SUMPRODUCT(--('Poster SV'!$J$9:$J$209=$G89),--('Poster SV'!$A$9:$A$209="POST"),--('Poster SV'!$R$9:$R$209="m²"),'Poster SV'!$Q$9:$Q$209))</s:f>
        <s:v/>
      </s:c>
      <s:c r="K89" s="20" t="str">
        <s:f>IF($G89="","",SUMPRODUCT(--('Poster SV'!$J$9:$J$209=$G89),--('Poster SV'!$A$9:$A$209="POST"),--('Poster SV'!$Q$9:$Q$209=""))+SUMPRODUCT(--('Poster SV'!$J$9:$J$209=$G89),--('Poster SV'!$A$9:$A$209="POST"),--('Poster SV'!$Q$9:$Q$209&lt;&gt;""),--('Poster SV'!$R$9:$R$209="")))</s:f>
        <s:v/>
      </s:c>
    </s:row>
    <s:row r="90" ht="25" customHeight="1">
      <s:c r="A90" s="18" t="str">
        <s:f>IF(AND('Poster SV'!A90="POST",'Poster SV'!M90&lt;&gt;""),IF(SUMPRODUCT(--('Poster SV'!$M$9:M90='Poster SV'!M90),--('Poster SV'!$A$9:A90="POST"))=1,'Poster SV'!M90,""),"")</s:f>
        <s:v/>
      </s:c>
      <s:c r="B90" s="19" t="str">
        <s:f>IF($A90="","",SUMPRODUCT(--('Poster SV'!$M$9:$M$209=$A90),--('Poster SV'!$A$9:$A$209="POST"),--('Poster SV'!$R$9:$R$209="ha"),'Poster SV'!$Q$9:$Q$209))</s:f>
        <s:v/>
      </s:c>
      <s:c r="C90" s="19" t="str">
        <s:f>IF($A90="","",SUMPRODUCT(--('Poster SV'!$M$9:$M$209=$A90),--('Poster SV'!$A$9:$A$209="POST"),--('Poster SV'!$R$9:$R$209="acre"),'Poster SV'!$Q$9:$Q$209))</s:f>
        <s:v/>
      </s:c>
      <s:c r="D90" s="19" t="str">
        <s:f>IF($A90="","",SUMPRODUCT(--('Poster SV'!$M$9:$M$209=$A90),--('Poster SV'!$A$9:$A$209="POST"),--('Poster SV'!$R$9:$R$209="m²"),'Poster SV'!$Q$9:$Q$209))</s:f>
        <s:v/>
      </s:c>
      <s:c r="E90" s="20" t="str">
        <s:f>IF($A90="","",SUMPRODUCT(--('Poster SV'!$M$9:$M$209=$A90),--('Poster SV'!$A$9:$A$209="POST"),--('Poster SV'!$Q$9:$Q$209=""))+SUMPRODUCT(--('Poster SV'!$M$9:$M$209=$A90),--('Poster SV'!$A$9:$A$209="POST"),--('Poster SV'!$Q$9:$Q$209&lt;&gt;""),--('Poster SV'!$R$9:$R$209="")))</s:f>
        <s:v/>
      </s:c>
      <s:c r="F90" s="21" t="n"/>
      <s:c r="G90" s="18" t="str">
        <s:f>IF(AND('Poster SV'!A90="POST",'Poster SV'!J90&lt;&gt;""),IF(SUMPRODUCT(--('Poster SV'!$J$9:J90='Poster SV'!J90),--('Poster SV'!$A$9:A90="POST"))=1,'Poster SV'!J90,""),"")</s:f>
        <s:v/>
      </s:c>
      <s:c r="H90" s="19" t="str">
        <s:f>IF($G90="","",SUMPRODUCT(--('Poster SV'!$J$9:$J$209=$G90),--('Poster SV'!$A$9:$A$209="POST"),--('Poster SV'!$R$9:$R$209="ha"),'Poster SV'!$Q$9:$Q$209))</s:f>
        <s:v/>
      </s:c>
      <s:c r="I90" s="19" t="str">
        <s:f>IF($G90="","",SUMPRODUCT(--('Poster SV'!$J$9:$J$209=$G90),--('Poster SV'!$A$9:$A$209="POST"),--('Poster SV'!$R$9:$R$209="acre"),'Poster SV'!$Q$9:$Q$209))</s:f>
        <s:v/>
      </s:c>
      <s:c r="J90" s="19" t="str">
        <s:f>IF($G90="","",SUMPRODUCT(--('Poster SV'!$J$9:$J$209=$G90),--('Poster SV'!$A$9:$A$209="POST"),--('Poster SV'!$R$9:$R$209="m²"),'Poster SV'!$Q$9:$Q$209))</s:f>
        <s:v/>
      </s:c>
      <s:c r="K90" s="20" t="str">
        <s:f>IF($G90="","",SUMPRODUCT(--('Poster SV'!$J$9:$J$209=$G90),--('Poster SV'!$A$9:$A$209="POST"),--('Poster SV'!$Q$9:$Q$209=""))+SUMPRODUCT(--('Poster SV'!$J$9:$J$209=$G90),--('Poster SV'!$A$9:$A$209="POST"),--('Poster SV'!$Q$9:$Q$209&lt;&gt;""),--('Poster SV'!$R$9:$R$209="")))</s:f>
        <s:v/>
      </s:c>
    </s:row>
    <s:row r="91" ht="25" customHeight="1">
      <s:c r="A91" s="18" t="str">
        <s:f>IF(AND('Poster SV'!A91="POST",'Poster SV'!M91&lt;&gt;""),IF(SUMPRODUCT(--('Poster SV'!$M$9:M91='Poster SV'!M91),--('Poster SV'!$A$9:A91="POST"))=1,'Poster SV'!M91,""),"")</s:f>
        <s:v/>
      </s:c>
      <s:c r="B91" s="19" t="str">
        <s:f>IF($A91="","",SUMPRODUCT(--('Poster SV'!$M$9:$M$209=$A91),--('Poster SV'!$A$9:$A$209="POST"),--('Poster SV'!$R$9:$R$209="ha"),'Poster SV'!$Q$9:$Q$209))</s:f>
        <s:v/>
      </s:c>
      <s:c r="C91" s="19" t="str">
        <s:f>IF($A91="","",SUMPRODUCT(--('Poster SV'!$M$9:$M$209=$A91),--('Poster SV'!$A$9:$A$209="POST"),--('Poster SV'!$R$9:$R$209="acre"),'Poster SV'!$Q$9:$Q$209))</s:f>
        <s:v/>
      </s:c>
      <s:c r="D91" s="19" t="str">
        <s:f>IF($A91="","",SUMPRODUCT(--('Poster SV'!$M$9:$M$209=$A91),--('Poster SV'!$A$9:$A$209="POST"),--('Poster SV'!$R$9:$R$209="m²"),'Poster SV'!$Q$9:$Q$209))</s:f>
        <s:v/>
      </s:c>
      <s:c r="E91" s="20" t="str">
        <s:f>IF($A91="","",SUMPRODUCT(--('Poster SV'!$M$9:$M$209=$A91),--('Poster SV'!$A$9:$A$209="POST"),--('Poster SV'!$Q$9:$Q$209=""))+SUMPRODUCT(--('Poster SV'!$M$9:$M$209=$A91),--('Poster SV'!$A$9:$A$209="POST"),--('Poster SV'!$Q$9:$Q$209&lt;&gt;""),--('Poster SV'!$R$9:$R$209="")))</s:f>
        <s:v/>
      </s:c>
      <s:c r="F91" s="21" t="n"/>
      <s:c r="G91" s="18" t="str">
        <s:f>IF(AND('Poster SV'!A91="POST",'Poster SV'!J91&lt;&gt;""),IF(SUMPRODUCT(--('Poster SV'!$J$9:J91='Poster SV'!J91),--('Poster SV'!$A$9:A91="POST"))=1,'Poster SV'!J91,""),"")</s:f>
        <s:v/>
      </s:c>
      <s:c r="H91" s="19" t="str">
        <s:f>IF($G91="","",SUMPRODUCT(--('Poster SV'!$J$9:$J$209=$G91),--('Poster SV'!$A$9:$A$209="POST"),--('Poster SV'!$R$9:$R$209="ha"),'Poster SV'!$Q$9:$Q$209))</s:f>
        <s:v/>
      </s:c>
      <s:c r="I91" s="19" t="str">
        <s:f>IF($G91="","",SUMPRODUCT(--('Poster SV'!$J$9:$J$209=$G91),--('Poster SV'!$A$9:$A$209="POST"),--('Poster SV'!$R$9:$R$209="acre"),'Poster SV'!$Q$9:$Q$209))</s:f>
        <s:v/>
      </s:c>
      <s:c r="J91" s="19" t="str">
        <s:f>IF($G91="","",SUMPRODUCT(--('Poster SV'!$J$9:$J$209=$G91),--('Poster SV'!$A$9:$A$209="POST"),--('Poster SV'!$R$9:$R$209="m²"),'Poster SV'!$Q$9:$Q$209))</s:f>
        <s:v/>
      </s:c>
      <s:c r="K91" s="20" t="str">
        <s:f>IF($G91="","",SUMPRODUCT(--('Poster SV'!$J$9:$J$209=$G91),--('Poster SV'!$A$9:$A$209="POST"),--('Poster SV'!$Q$9:$Q$209=""))+SUMPRODUCT(--('Poster SV'!$J$9:$J$209=$G91),--('Poster SV'!$A$9:$A$209="POST"),--('Poster SV'!$Q$9:$Q$209&lt;&gt;""),--('Poster SV'!$R$9:$R$209="")))</s:f>
        <s:v/>
      </s:c>
    </s:row>
    <s:row r="92" ht="25" customHeight="1">
      <s:c r="A92" s="18" t="str">
        <s:f>IF(AND('Poster SV'!A92="POST",'Poster SV'!M92&lt;&gt;""),IF(SUMPRODUCT(--('Poster SV'!$M$9:M92='Poster SV'!M92),--('Poster SV'!$A$9:A92="POST"))=1,'Poster SV'!M92,""),"")</s:f>
        <s:v/>
      </s:c>
      <s:c r="B92" s="19" t="str">
        <s:f>IF($A92="","",SUMPRODUCT(--('Poster SV'!$M$9:$M$209=$A92),--('Poster SV'!$A$9:$A$209="POST"),--('Poster SV'!$R$9:$R$209="ha"),'Poster SV'!$Q$9:$Q$209))</s:f>
        <s:v/>
      </s:c>
      <s:c r="C92" s="19" t="str">
        <s:f>IF($A92="","",SUMPRODUCT(--('Poster SV'!$M$9:$M$209=$A92),--('Poster SV'!$A$9:$A$209="POST"),--('Poster SV'!$R$9:$R$209="acre"),'Poster SV'!$Q$9:$Q$209))</s:f>
        <s:v/>
      </s:c>
      <s:c r="D92" s="19" t="str">
        <s:f>IF($A92="","",SUMPRODUCT(--('Poster SV'!$M$9:$M$209=$A92),--('Poster SV'!$A$9:$A$209="POST"),--('Poster SV'!$R$9:$R$209="m²"),'Poster SV'!$Q$9:$Q$209))</s:f>
        <s:v/>
      </s:c>
      <s:c r="E92" s="20" t="str">
        <s:f>IF($A92="","",SUMPRODUCT(--('Poster SV'!$M$9:$M$209=$A92),--('Poster SV'!$A$9:$A$209="POST"),--('Poster SV'!$Q$9:$Q$209=""))+SUMPRODUCT(--('Poster SV'!$M$9:$M$209=$A92),--('Poster SV'!$A$9:$A$209="POST"),--('Poster SV'!$Q$9:$Q$209&lt;&gt;""),--('Poster SV'!$R$9:$R$209="")))</s:f>
        <s:v/>
      </s:c>
      <s:c r="F92" s="21" t="n"/>
      <s:c r="G92" s="18" t="str">
        <s:f>IF(AND('Poster SV'!A92="POST",'Poster SV'!J92&lt;&gt;""),IF(SUMPRODUCT(--('Poster SV'!$J$9:J92='Poster SV'!J92),--('Poster SV'!$A$9:A92="POST"))=1,'Poster SV'!J92,""),"")</s:f>
        <s:v/>
      </s:c>
      <s:c r="H92" s="19" t="str">
        <s:f>IF($G92="","",SUMPRODUCT(--('Poster SV'!$J$9:$J$209=$G92),--('Poster SV'!$A$9:$A$209="POST"),--('Poster SV'!$R$9:$R$209="ha"),'Poster SV'!$Q$9:$Q$209))</s:f>
        <s:v/>
      </s:c>
      <s:c r="I92" s="19" t="str">
        <s:f>IF($G92="","",SUMPRODUCT(--('Poster SV'!$J$9:$J$209=$G92),--('Poster SV'!$A$9:$A$209="POST"),--('Poster SV'!$R$9:$R$209="acre"),'Poster SV'!$Q$9:$Q$209))</s:f>
        <s:v/>
      </s:c>
      <s:c r="J92" s="19" t="str">
        <s:f>IF($G92="","",SUMPRODUCT(--('Poster SV'!$J$9:$J$209=$G92),--('Poster SV'!$A$9:$A$209="POST"),--('Poster SV'!$R$9:$R$209="m²"),'Poster SV'!$Q$9:$Q$209))</s:f>
        <s:v/>
      </s:c>
      <s:c r="K92" s="20" t="str">
        <s:f>IF($G92="","",SUMPRODUCT(--('Poster SV'!$J$9:$J$209=$G92),--('Poster SV'!$A$9:$A$209="POST"),--('Poster SV'!$Q$9:$Q$209=""))+SUMPRODUCT(--('Poster SV'!$J$9:$J$209=$G92),--('Poster SV'!$A$9:$A$209="POST"),--('Poster SV'!$Q$9:$Q$209&lt;&gt;""),--('Poster SV'!$R$9:$R$209="")))</s:f>
        <s:v/>
      </s:c>
    </s:row>
    <s:row r="93" ht="25" customHeight="1">
      <s:c r="A93" s="18" t="str">
        <s:f>IF(AND('Poster SV'!A93="POST",'Poster SV'!M93&lt;&gt;""),IF(SUMPRODUCT(--('Poster SV'!$M$9:M93='Poster SV'!M93),--('Poster SV'!$A$9:A93="POST"))=1,'Poster SV'!M93,""),"")</s:f>
        <s:v/>
      </s:c>
      <s:c r="B93" s="19" t="str">
        <s:f>IF($A93="","",SUMPRODUCT(--('Poster SV'!$M$9:$M$209=$A93),--('Poster SV'!$A$9:$A$209="POST"),--('Poster SV'!$R$9:$R$209="ha"),'Poster SV'!$Q$9:$Q$209))</s:f>
        <s:v/>
      </s:c>
      <s:c r="C93" s="19" t="str">
        <s:f>IF($A93="","",SUMPRODUCT(--('Poster SV'!$M$9:$M$209=$A93),--('Poster SV'!$A$9:$A$209="POST"),--('Poster SV'!$R$9:$R$209="acre"),'Poster SV'!$Q$9:$Q$209))</s:f>
        <s:v/>
      </s:c>
      <s:c r="D93" s="19" t="str">
        <s:f>IF($A93="","",SUMPRODUCT(--('Poster SV'!$M$9:$M$209=$A93),--('Poster SV'!$A$9:$A$209="POST"),--('Poster SV'!$R$9:$R$209="m²"),'Poster SV'!$Q$9:$Q$209))</s:f>
        <s:v/>
      </s:c>
      <s:c r="E93" s="20" t="str">
        <s:f>IF($A93="","",SUMPRODUCT(--('Poster SV'!$M$9:$M$209=$A93),--('Poster SV'!$A$9:$A$209="POST"),--('Poster SV'!$Q$9:$Q$209=""))+SUMPRODUCT(--('Poster SV'!$M$9:$M$209=$A93),--('Poster SV'!$A$9:$A$209="POST"),--('Poster SV'!$Q$9:$Q$209&lt;&gt;""),--('Poster SV'!$R$9:$R$209="")))</s:f>
        <s:v/>
      </s:c>
      <s:c r="F93" s="21" t="n"/>
      <s:c r="G93" s="18" t="str">
        <s:f>IF(AND('Poster SV'!A93="POST",'Poster SV'!J93&lt;&gt;""),IF(SUMPRODUCT(--('Poster SV'!$J$9:J93='Poster SV'!J93),--('Poster SV'!$A$9:A93="POST"))=1,'Poster SV'!J93,""),"")</s:f>
        <s:v/>
      </s:c>
      <s:c r="H93" s="19" t="str">
        <s:f>IF($G93="","",SUMPRODUCT(--('Poster SV'!$J$9:$J$209=$G93),--('Poster SV'!$A$9:$A$209="POST"),--('Poster SV'!$R$9:$R$209="ha"),'Poster SV'!$Q$9:$Q$209))</s:f>
        <s:v/>
      </s:c>
      <s:c r="I93" s="19" t="str">
        <s:f>IF($G93="","",SUMPRODUCT(--('Poster SV'!$J$9:$J$209=$G93),--('Poster SV'!$A$9:$A$209="POST"),--('Poster SV'!$R$9:$R$209="acre"),'Poster SV'!$Q$9:$Q$209))</s:f>
        <s:v/>
      </s:c>
      <s:c r="J93" s="19" t="str">
        <s:f>IF($G93="","",SUMPRODUCT(--('Poster SV'!$J$9:$J$209=$G93),--('Poster SV'!$A$9:$A$209="POST"),--('Poster SV'!$R$9:$R$209="m²"),'Poster SV'!$Q$9:$Q$209))</s:f>
        <s:v/>
      </s:c>
      <s:c r="K93" s="20" t="str">
        <s:f>IF($G93="","",SUMPRODUCT(--('Poster SV'!$J$9:$J$209=$G93),--('Poster SV'!$A$9:$A$209="POST"),--('Poster SV'!$Q$9:$Q$209=""))+SUMPRODUCT(--('Poster SV'!$J$9:$J$209=$G93),--('Poster SV'!$A$9:$A$209="POST"),--('Poster SV'!$Q$9:$Q$209&lt;&gt;""),--('Poster SV'!$R$9:$R$209="")))</s:f>
        <s:v/>
      </s:c>
    </s:row>
    <s:row r="94" ht="25" customHeight="1">
      <s:c r="A94" s="18" t="str">
        <s:f>IF(AND('Poster SV'!A94="POST",'Poster SV'!M94&lt;&gt;""),IF(SUMPRODUCT(--('Poster SV'!$M$9:M94='Poster SV'!M94),--('Poster SV'!$A$9:A94="POST"))=1,'Poster SV'!M94,""),"")</s:f>
        <s:v/>
      </s:c>
      <s:c r="B94" s="19" t="str">
        <s:f>IF($A94="","",SUMPRODUCT(--('Poster SV'!$M$9:$M$209=$A94),--('Poster SV'!$A$9:$A$209="POST"),--('Poster SV'!$R$9:$R$209="ha"),'Poster SV'!$Q$9:$Q$209))</s:f>
        <s:v/>
      </s:c>
      <s:c r="C94" s="19" t="str">
        <s:f>IF($A94="","",SUMPRODUCT(--('Poster SV'!$M$9:$M$209=$A94),--('Poster SV'!$A$9:$A$209="POST"),--('Poster SV'!$R$9:$R$209="acre"),'Poster SV'!$Q$9:$Q$209))</s:f>
        <s:v/>
      </s:c>
      <s:c r="D94" s="19" t="str">
        <s:f>IF($A94="","",SUMPRODUCT(--('Poster SV'!$M$9:$M$209=$A94),--('Poster SV'!$A$9:$A$209="POST"),--('Poster SV'!$R$9:$R$209="m²"),'Poster SV'!$Q$9:$Q$209))</s:f>
        <s:v/>
      </s:c>
      <s:c r="E94" s="20" t="str">
        <s:f>IF($A94="","",SUMPRODUCT(--('Poster SV'!$M$9:$M$209=$A94),--('Poster SV'!$A$9:$A$209="POST"),--('Poster SV'!$Q$9:$Q$209=""))+SUMPRODUCT(--('Poster SV'!$M$9:$M$209=$A94),--('Poster SV'!$A$9:$A$209="POST"),--('Poster SV'!$Q$9:$Q$209&lt;&gt;""),--('Poster SV'!$R$9:$R$209="")))</s:f>
        <s:v/>
      </s:c>
      <s:c r="F94" s="21" t="n"/>
      <s:c r="G94" s="18" t="str">
        <s:f>IF(AND('Poster SV'!A94="POST",'Poster SV'!J94&lt;&gt;""),IF(SUMPRODUCT(--('Poster SV'!$J$9:J94='Poster SV'!J94),--('Poster SV'!$A$9:A94="POST"))=1,'Poster SV'!J94,""),"")</s:f>
        <s:v/>
      </s:c>
      <s:c r="H94" s="19" t="str">
        <s:f>IF($G94="","",SUMPRODUCT(--('Poster SV'!$J$9:$J$209=$G94),--('Poster SV'!$A$9:$A$209="POST"),--('Poster SV'!$R$9:$R$209="ha"),'Poster SV'!$Q$9:$Q$209))</s:f>
        <s:v/>
      </s:c>
      <s:c r="I94" s="19" t="str">
        <s:f>IF($G94="","",SUMPRODUCT(--('Poster SV'!$J$9:$J$209=$G94),--('Poster SV'!$A$9:$A$209="POST"),--('Poster SV'!$R$9:$R$209="acre"),'Poster SV'!$Q$9:$Q$209))</s:f>
        <s:v/>
      </s:c>
      <s:c r="J94" s="19" t="str">
        <s:f>IF($G94="","",SUMPRODUCT(--('Poster SV'!$J$9:$J$209=$G94),--('Poster SV'!$A$9:$A$209="POST"),--('Poster SV'!$R$9:$R$209="m²"),'Poster SV'!$Q$9:$Q$209))</s:f>
        <s:v/>
      </s:c>
      <s:c r="K94" s="20" t="str">
        <s:f>IF($G94="","",SUMPRODUCT(--('Poster SV'!$J$9:$J$209=$G94),--('Poster SV'!$A$9:$A$209="POST"),--('Poster SV'!$Q$9:$Q$209=""))+SUMPRODUCT(--('Poster SV'!$J$9:$J$209=$G94),--('Poster SV'!$A$9:$A$209="POST"),--('Poster SV'!$Q$9:$Q$209&lt;&gt;""),--('Poster SV'!$R$9:$R$209="")))</s:f>
        <s:v/>
      </s:c>
    </s:row>
    <s:row r="95" ht="25" customHeight="1">
      <s:c r="A95" s="18" t="str">
        <s:f>IF(AND('Poster SV'!A95="POST",'Poster SV'!M95&lt;&gt;""),IF(SUMPRODUCT(--('Poster SV'!$M$9:M95='Poster SV'!M95),--('Poster SV'!$A$9:A95="POST"))=1,'Poster SV'!M95,""),"")</s:f>
        <s:v/>
      </s:c>
      <s:c r="B95" s="19" t="str">
        <s:f>IF($A95="","",SUMPRODUCT(--('Poster SV'!$M$9:$M$209=$A95),--('Poster SV'!$A$9:$A$209="POST"),--('Poster SV'!$R$9:$R$209="ha"),'Poster SV'!$Q$9:$Q$209))</s:f>
        <s:v/>
      </s:c>
      <s:c r="C95" s="19" t="str">
        <s:f>IF($A95="","",SUMPRODUCT(--('Poster SV'!$M$9:$M$209=$A95),--('Poster SV'!$A$9:$A$209="POST"),--('Poster SV'!$R$9:$R$209="acre"),'Poster SV'!$Q$9:$Q$209))</s:f>
        <s:v/>
      </s:c>
      <s:c r="D95" s="19" t="str">
        <s:f>IF($A95="","",SUMPRODUCT(--('Poster SV'!$M$9:$M$209=$A95),--('Poster SV'!$A$9:$A$209="POST"),--('Poster SV'!$R$9:$R$209="m²"),'Poster SV'!$Q$9:$Q$209))</s:f>
        <s:v/>
      </s:c>
      <s:c r="E95" s="20" t="str">
        <s:f>IF($A95="","",SUMPRODUCT(--('Poster SV'!$M$9:$M$209=$A95),--('Poster SV'!$A$9:$A$209="POST"),--('Poster SV'!$Q$9:$Q$209=""))+SUMPRODUCT(--('Poster SV'!$M$9:$M$209=$A95),--('Poster SV'!$A$9:$A$209="POST"),--('Poster SV'!$Q$9:$Q$209&lt;&gt;""),--('Poster SV'!$R$9:$R$209="")))</s:f>
        <s:v/>
      </s:c>
      <s:c r="F95" s="21" t="n"/>
      <s:c r="G95" s="18" t="str">
        <s:f>IF(AND('Poster SV'!A95="POST",'Poster SV'!J95&lt;&gt;""),IF(SUMPRODUCT(--('Poster SV'!$J$9:J95='Poster SV'!J95),--('Poster SV'!$A$9:A95="POST"))=1,'Poster SV'!J95,""),"")</s:f>
        <s:v/>
      </s:c>
      <s:c r="H95" s="19" t="str">
        <s:f>IF($G95="","",SUMPRODUCT(--('Poster SV'!$J$9:$J$209=$G95),--('Poster SV'!$A$9:$A$209="POST"),--('Poster SV'!$R$9:$R$209="ha"),'Poster SV'!$Q$9:$Q$209))</s:f>
        <s:v/>
      </s:c>
      <s:c r="I95" s="19" t="str">
        <s:f>IF($G95="","",SUMPRODUCT(--('Poster SV'!$J$9:$J$209=$G95),--('Poster SV'!$A$9:$A$209="POST"),--('Poster SV'!$R$9:$R$209="acre"),'Poster SV'!$Q$9:$Q$209))</s:f>
        <s:v/>
      </s:c>
      <s:c r="J95" s="19" t="str">
        <s:f>IF($G95="","",SUMPRODUCT(--('Poster SV'!$J$9:$J$209=$G95),--('Poster SV'!$A$9:$A$209="POST"),--('Poster SV'!$R$9:$R$209="m²"),'Poster SV'!$Q$9:$Q$209))</s:f>
        <s:v/>
      </s:c>
      <s:c r="K95" s="20" t="str">
        <s:f>IF($G95="","",SUMPRODUCT(--('Poster SV'!$J$9:$J$209=$G95),--('Poster SV'!$A$9:$A$209="POST"),--('Poster SV'!$Q$9:$Q$209=""))+SUMPRODUCT(--('Poster SV'!$J$9:$J$209=$G95),--('Poster SV'!$A$9:$A$209="POST"),--('Poster SV'!$Q$9:$Q$209&lt;&gt;""),--('Poster SV'!$R$9:$R$209="")))</s:f>
        <s:v/>
      </s:c>
    </s:row>
    <s:row r="96" ht="25" customHeight="1">
      <s:c r="A96" s="18" t="str">
        <s:f>IF(AND('Poster SV'!A96="POST",'Poster SV'!M96&lt;&gt;""),IF(SUMPRODUCT(--('Poster SV'!$M$9:M96='Poster SV'!M96),--('Poster SV'!$A$9:A96="POST"))=1,'Poster SV'!M96,""),"")</s:f>
        <s:v/>
      </s:c>
      <s:c r="B96" s="19" t="str">
        <s:f>IF($A96="","",SUMPRODUCT(--('Poster SV'!$M$9:$M$209=$A96),--('Poster SV'!$A$9:$A$209="POST"),--('Poster SV'!$R$9:$R$209="ha"),'Poster SV'!$Q$9:$Q$209))</s:f>
        <s:v/>
      </s:c>
      <s:c r="C96" s="19" t="str">
        <s:f>IF($A96="","",SUMPRODUCT(--('Poster SV'!$M$9:$M$209=$A96),--('Poster SV'!$A$9:$A$209="POST"),--('Poster SV'!$R$9:$R$209="acre"),'Poster SV'!$Q$9:$Q$209))</s:f>
        <s:v/>
      </s:c>
      <s:c r="D96" s="19" t="str">
        <s:f>IF($A96="","",SUMPRODUCT(--('Poster SV'!$M$9:$M$209=$A96),--('Poster SV'!$A$9:$A$209="POST"),--('Poster SV'!$R$9:$R$209="m²"),'Poster SV'!$Q$9:$Q$209))</s:f>
        <s:v/>
      </s:c>
      <s:c r="E96" s="20" t="str">
        <s:f>IF($A96="","",SUMPRODUCT(--('Poster SV'!$M$9:$M$209=$A96),--('Poster SV'!$A$9:$A$209="POST"),--('Poster SV'!$Q$9:$Q$209=""))+SUMPRODUCT(--('Poster SV'!$M$9:$M$209=$A96),--('Poster SV'!$A$9:$A$209="POST"),--('Poster SV'!$Q$9:$Q$209&lt;&gt;""),--('Poster SV'!$R$9:$R$209="")))</s:f>
        <s:v/>
      </s:c>
      <s:c r="F96" s="21" t="n"/>
      <s:c r="G96" s="18" t="str">
        <s:f>IF(AND('Poster SV'!A96="POST",'Poster SV'!J96&lt;&gt;""),IF(SUMPRODUCT(--('Poster SV'!$J$9:J96='Poster SV'!J96),--('Poster SV'!$A$9:A96="POST"))=1,'Poster SV'!J96,""),"")</s:f>
        <s:v/>
      </s:c>
      <s:c r="H96" s="19" t="str">
        <s:f>IF($G96="","",SUMPRODUCT(--('Poster SV'!$J$9:$J$209=$G96),--('Poster SV'!$A$9:$A$209="POST"),--('Poster SV'!$R$9:$R$209="ha"),'Poster SV'!$Q$9:$Q$209))</s:f>
        <s:v/>
      </s:c>
      <s:c r="I96" s="19" t="str">
        <s:f>IF($G96="","",SUMPRODUCT(--('Poster SV'!$J$9:$J$209=$G96),--('Poster SV'!$A$9:$A$209="POST"),--('Poster SV'!$R$9:$R$209="acre"),'Poster SV'!$Q$9:$Q$209))</s:f>
        <s:v/>
      </s:c>
      <s:c r="J96" s="19" t="str">
        <s:f>IF($G96="","",SUMPRODUCT(--('Poster SV'!$J$9:$J$209=$G96),--('Poster SV'!$A$9:$A$209="POST"),--('Poster SV'!$R$9:$R$209="m²"),'Poster SV'!$Q$9:$Q$209))</s:f>
        <s:v/>
      </s:c>
      <s:c r="K96" s="20" t="str">
        <s:f>IF($G96="","",SUMPRODUCT(--('Poster SV'!$J$9:$J$209=$G96),--('Poster SV'!$A$9:$A$209="POST"),--('Poster SV'!$Q$9:$Q$209=""))+SUMPRODUCT(--('Poster SV'!$J$9:$J$209=$G96),--('Poster SV'!$A$9:$A$209="POST"),--('Poster SV'!$Q$9:$Q$209&lt;&gt;""),--('Poster SV'!$R$9:$R$209="")))</s:f>
        <s:v/>
      </s:c>
    </s:row>
    <s:row r="97" ht="25" customHeight="1">
      <s:c r="A97" s="18" t="str">
        <s:f>IF(AND('Poster SV'!A97="POST",'Poster SV'!M97&lt;&gt;""),IF(SUMPRODUCT(--('Poster SV'!$M$9:M97='Poster SV'!M97),--('Poster SV'!$A$9:A97="POST"))=1,'Poster SV'!M97,""),"")</s:f>
        <s:v/>
      </s:c>
      <s:c r="B97" s="19" t="str">
        <s:f>IF($A97="","",SUMPRODUCT(--('Poster SV'!$M$9:$M$209=$A97),--('Poster SV'!$A$9:$A$209="POST"),--('Poster SV'!$R$9:$R$209="ha"),'Poster SV'!$Q$9:$Q$209))</s:f>
        <s:v/>
      </s:c>
      <s:c r="C97" s="19" t="str">
        <s:f>IF($A97="","",SUMPRODUCT(--('Poster SV'!$M$9:$M$209=$A97),--('Poster SV'!$A$9:$A$209="POST"),--('Poster SV'!$R$9:$R$209="acre"),'Poster SV'!$Q$9:$Q$209))</s:f>
        <s:v/>
      </s:c>
      <s:c r="D97" s="19" t="str">
        <s:f>IF($A97="","",SUMPRODUCT(--('Poster SV'!$M$9:$M$209=$A97),--('Poster SV'!$A$9:$A$209="POST"),--('Poster SV'!$R$9:$R$209="m²"),'Poster SV'!$Q$9:$Q$209))</s:f>
        <s:v/>
      </s:c>
      <s:c r="E97" s="20" t="str">
        <s:f>IF($A97="","",SUMPRODUCT(--('Poster SV'!$M$9:$M$209=$A97),--('Poster SV'!$A$9:$A$209="POST"),--('Poster SV'!$Q$9:$Q$209=""))+SUMPRODUCT(--('Poster SV'!$M$9:$M$209=$A97),--('Poster SV'!$A$9:$A$209="POST"),--('Poster SV'!$Q$9:$Q$209&lt;&gt;""),--('Poster SV'!$R$9:$R$209="")))</s:f>
        <s:v/>
      </s:c>
      <s:c r="F97" s="21" t="n"/>
      <s:c r="G97" s="18" t="str">
        <s:f>IF(AND('Poster SV'!A97="POST",'Poster SV'!J97&lt;&gt;""),IF(SUMPRODUCT(--('Poster SV'!$J$9:J97='Poster SV'!J97),--('Poster SV'!$A$9:A97="POST"))=1,'Poster SV'!J97,""),"")</s:f>
        <s:v/>
      </s:c>
      <s:c r="H97" s="19" t="str">
        <s:f>IF($G97="","",SUMPRODUCT(--('Poster SV'!$J$9:$J$209=$G97),--('Poster SV'!$A$9:$A$209="POST"),--('Poster SV'!$R$9:$R$209="ha"),'Poster SV'!$Q$9:$Q$209))</s:f>
        <s:v/>
      </s:c>
      <s:c r="I97" s="19" t="str">
        <s:f>IF($G97="","",SUMPRODUCT(--('Poster SV'!$J$9:$J$209=$G97),--('Poster SV'!$A$9:$A$209="POST"),--('Poster SV'!$R$9:$R$209="acre"),'Poster SV'!$Q$9:$Q$209))</s:f>
        <s:v/>
      </s:c>
      <s:c r="J97" s="19" t="str">
        <s:f>IF($G97="","",SUMPRODUCT(--('Poster SV'!$J$9:$J$209=$G97),--('Poster SV'!$A$9:$A$209="POST"),--('Poster SV'!$R$9:$R$209="m²"),'Poster SV'!$Q$9:$Q$209))</s:f>
        <s:v/>
      </s:c>
      <s:c r="K97" s="20" t="str">
        <s:f>IF($G97="","",SUMPRODUCT(--('Poster SV'!$J$9:$J$209=$G97),--('Poster SV'!$A$9:$A$209="POST"),--('Poster SV'!$Q$9:$Q$209=""))+SUMPRODUCT(--('Poster SV'!$J$9:$J$209=$G97),--('Poster SV'!$A$9:$A$209="POST"),--('Poster SV'!$Q$9:$Q$209&lt;&gt;""),--('Poster SV'!$R$9:$R$209="")))</s:f>
        <s:v/>
      </s:c>
    </s:row>
    <s:row r="98" ht="25" customHeight="1">
      <s:c r="A98" s="18" t="str">
        <s:f>IF(AND('Poster SV'!A98="POST",'Poster SV'!M98&lt;&gt;""),IF(SUMPRODUCT(--('Poster SV'!$M$9:M98='Poster SV'!M98),--('Poster SV'!$A$9:A98="POST"))=1,'Poster SV'!M98,""),"")</s:f>
        <s:v/>
      </s:c>
      <s:c r="B98" s="19" t="str">
        <s:f>IF($A98="","",SUMPRODUCT(--('Poster SV'!$M$9:$M$209=$A98),--('Poster SV'!$A$9:$A$209="POST"),--('Poster SV'!$R$9:$R$209="ha"),'Poster SV'!$Q$9:$Q$209))</s:f>
        <s:v/>
      </s:c>
      <s:c r="C98" s="19" t="str">
        <s:f>IF($A98="","",SUMPRODUCT(--('Poster SV'!$M$9:$M$209=$A98),--('Poster SV'!$A$9:$A$209="POST"),--('Poster SV'!$R$9:$R$209="acre"),'Poster SV'!$Q$9:$Q$209))</s:f>
        <s:v/>
      </s:c>
      <s:c r="D98" s="19" t="str">
        <s:f>IF($A98="","",SUMPRODUCT(--('Poster SV'!$M$9:$M$209=$A98),--('Poster SV'!$A$9:$A$209="POST"),--('Poster SV'!$R$9:$R$209="m²"),'Poster SV'!$Q$9:$Q$209))</s:f>
        <s:v/>
      </s:c>
      <s:c r="E98" s="20" t="str">
        <s:f>IF($A98="","",SUMPRODUCT(--('Poster SV'!$M$9:$M$209=$A98),--('Poster SV'!$A$9:$A$209="POST"),--('Poster SV'!$Q$9:$Q$209=""))+SUMPRODUCT(--('Poster SV'!$M$9:$M$209=$A98),--('Poster SV'!$A$9:$A$209="POST"),--('Poster SV'!$Q$9:$Q$209&lt;&gt;""),--('Poster SV'!$R$9:$R$209="")))</s:f>
        <s:v/>
      </s:c>
      <s:c r="F98" s="21" t="n"/>
      <s:c r="G98" s="18" t="str">
        <s:f>IF(AND('Poster SV'!A98="POST",'Poster SV'!J98&lt;&gt;""),IF(SUMPRODUCT(--('Poster SV'!$J$9:J98='Poster SV'!J98),--('Poster SV'!$A$9:A98="POST"))=1,'Poster SV'!J98,""),"")</s:f>
        <s:v/>
      </s:c>
      <s:c r="H98" s="19" t="str">
        <s:f>IF($G98="","",SUMPRODUCT(--('Poster SV'!$J$9:$J$209=$G98),--('Poster SV'!$A$9:$A$209="POST"),--('Poster SV'!$R$9:$R$209="ha"),'Poster SV'!$Q$9:$Q$209))</s:f>
        <s:v/>
      </s:c>
      <s:c r="I98" s="19" t="str">
        <s:f>IF($G98="","",SUMPRODUCT(--('Poster SV'!$J$9:$J$209=$G98),--('Poster SV'!$A$9:$A$209="POST"),--('Poster SV'!$R$9:$R$209="acre"),'Poster SV'!$Q$9:$Q$209))</s:f>
        <s:v/>
      </s:c>
      <s:c r="J98" s="19" t="str">
        <s:f>IF($G98="","",SUMPRODUCT(--('Poster SV'!$J$9:$J$209=$G98),--('Poster SV'!$A$9:$A$209="POST"),--('Poster SV'!$R$9:$R$209="m²"),'Poster SV'!$Q$9:$Q$209))</s:f>
        <s:v/>
      </s:c>
      <s:c r="K98" s="20" t="str">
        <s:f>IF($G98="","",SUMPRODUCT(--('Poster SV'!$J$9:$J$209=$G98),--('Poster SV'!$A$9:$A$209="POST"),--('Poster SV'!$Q$9:$Q$209=""))+SUMPRODUCT(--('Poster SV'!$J$9:$J$209=$G98),--('Poster SV'!$A$9:$A$209="POST"),--('Poster SV'!$Q$9:$Q$209&lt;&gt;""),--('Poster SV'!$R$9:$R$209="")))</s:f>
        <s:v/>
      </s:c>
    </s:row>
    <s:row r="99" ht="25" customHeight="1">
      <s:c r="A99" s="18" t="str">
        <s:f>IF(AND('Poster SV'!A99="POST",'Poster SV'!M99&lt;&gt;""),IF(SUMPRODUCT(--('Poster SV'!$M$9:M99='Poster SV'!M99),--('Poster SV'!$A$9:A99="POST"))=1,'Poster SV'!M99,""),"")</s:f>
        <s:v/>
      </s:c>
      <s:c r="B99" s="19" t="str">
        <s:f>IF($A99="","",SUMPRODUCT(--('Poster SV'!$M$9:$M$209=$A99),--('Poster SV'!$A$9:$A$209="POST"),--('Poster SV'!$R$9:$R$209="ha"),'Poster SV'!$Q$9:$Q$209))</s:f>
        <s:v/>
      </s:c>
      <s:c r="C99" s="19" t="str">
        <s:f>IF($A99="","",SUMPRODUCT(--('Poster SV'!$M$9:$M$209=$A99),--('Poster SV'!$A$9:$A$209="POST"),--('Poster SV'!$R$9:$R$209="acre"),'Poster SV'!$Q$9:$Q$209))</s:f>
        <s:v/>
      </s:c>
      <s:c r="D99" s="19" t="str">
        <s:f>IF($A99="","",SUMPRODUCT(--('Poster SV'!$M$9:$M$209=$A99),--('Poster SV'!$A$9:$A$209="POST"),--('Poster SV'!$R$9:$R$209="m²"),'Poster SV'!$Q$9:$Q$209))</s:f>
        <s:v/>
      </s:c>
      <s:c r="E99" s="20" t="str">
        <s:f>IF($A99="","",SUMPRODUCT(--('Poster SV'!$M$9:$M$209=$A99),--('Poster SV'!$A$9:$A$209="POST"),--('Poster SV'!$Q$9:$Q$209=""))+SUMPRODUCT(--('Poster SV'!$M$9:$M$209=$A99),--('Poster SV'!$A$9:$A$209="POST"),--('Poster SV'!$Q$9:$Q$209&lt;&gt;""),--('Poster SV'!$R$9:$R$209="")))</s:f>
        <s:v/>
      </s:c>
      <s:c r="F99" s="21" t="n"/>
      <s:c r="G99" s="18" t="str">
        <s:f>IF(AND('Poster SV'!A99="POST",'Poster SV'!J99&lt;&gt;""),IF(SUMPRODUCT(--('Poster SV'!$J$9:J99='Poster SV'!J99),--('Poster SV'!$A$9:A99="POST"))=1,'Poster SV'!J99,""),"")</s:f>
        <s:v/>
      </s:c>
      <s:c r="H99" s="19" t="str">
        <s:f>IF($G99="","",SUMPRODUCT(--('Poster SV'!$J$9:$J$209=$G99),--('Poster SV'!$A$9:$A$209="POST"),--('Poster SV'!$R$9:$R$209="ha"),'Poster SV'!$Q$9:$Q$209))</s:f>
        <s:v/>
      </s:c>
      <s:c r="I99" s="19" t="str">
        <s:f>IF($G99="","",SUMPRODUCT(--('Poster SV'!$J$9:$J$209=$G99),--('Poster SV'!$A$9:$A$209="POST"),--('Poster SV'!$R$9:$R$209="acre"),'Poster SV'!$Q$9:$Q$209))</s:f>
        <s:v/>
      </s:c>
      <s:c r="J99" s="19" t="str">
        <s:f>IF($G99="","",SUMPRODUCT(--('Poster SV'!$J$9:$J$209=$G99),--('Poster SV'!$A$9:$A$209="POST"),--('Poster SV'!$R$9:$R$209="m²"),'Poster SV'!$Q$9:$Q$209))</s:f>
        <s:v/>
      </s:c>
      <s:c r="K99" s="20" t="str">
        <s:f>IF($G99="","",SUMPRODUCT(--('Poster SV'!$J$9:$J$209=$G99),--('Poster SV'!$A$9:$A$209="POST"),--('Poster SV'!$Q$9:$Q$209=""))+SUMPRODUCT(--('Poster SV'!$J$9:$J$209=$G99),--('Poster SV'!$A$9:$A$209="POST"),--('Poster SV'!$Q$9:$Q$209&lt;&gt;""),--('Poster SV'!$R$9:$R$209="")))</s:f>
        <s:v/>
      </s:c>
    </s:row>
    <s:row r="100" ht="25" customHeight="1">
      <s:c r="A100" s="18" t="str">
        <s:f>IF(AND('Poster SV'!A100="POST",'Poster SV'!M100&lt;&gt;""),IF(SUMPRODUCT(--('Poster SV'!$M$9:M100='Poster SV'!M100),--('Poster SV'!$A$9:A100="POST"))=1,'Poster SV'!M100,""),"")</s:f>
        <s:v/>
      </s:c>
      <s:c r="B100" s="19" t="str">
        <s:f>IF($A100="","",SUMPRODUCT(--('Poster SV'!$M$9:$M$209=$A100),--('Poster SV'!$A$9:$A$209="POST"),--('Poster SV'!$R$9:$R$209="ha"),'Poster SV'!$Q$9:$Q$209))</s:f>
        <s:v/>
      </s:c>
      <s:c r="C100" s="19" t="str">
        <s:f>IF($A100="","",SUMPRODUCT(--('Poster SV'!$M$9:$M$209=$A100),--('Poster SV'!$A$9:$A$209="POST"),--('Poster SV'!$R$9:$R$209="acre"),'Poster SV'!$Q$9:$Q$209))</s:f>
        <s:v/>
      </s:c>
      <s:c r="D100" s="19" t="str">
        <s:f>IF($A100="","",SUMPRODUCT(--('Poster SV'!$M$9:$M$209=$A100),--('Poster SV'!$A$9:$A$209="POST"),--('Poster SV'!$R$9:$R$209="m²"),'Poster SV'!$Q$9:$Q$209))</s:f>
        <s:v/>
      </s:c>
      <s:c r="E100" s="20" t="str">
        <s:f>IF($A100="","",SUMPRODUCT(--('Poster SV'!$M$9:$M$209=$A100),--('Poster SV'!$A$9:$A$209="POST"),--('Poster SV'!$Q$9:$Q$209=""))+SUMPRODUCT(--('Poster SV'!$M$9:$M$209=$A100),--('Poster SV'!$A$9:$A$209="POST"),--('Poster SV'!$Q$9:$Q$209&lt;&gt;""),--('Poster SV'!$R$9:$R$209="")))</s:f>
        <s:v/>
      </s:c>
      <s:c r="F100" s="21" t="n"/>
      <s:c r="G100" s="18" t="str">
        <s:f>IF(AND('Poster SV'!A100="POST",'Poster SV'!J100&lt;&gt;""),IF(SUMPRODUCT(--('Poster SV'!$J$9:J100='Poster SV'!J100),--('Poster SV'!$A$9:A100="POST"))=1,'Poster SV'!J100,""),"")</s:f>
        <s:v/>
      </s:c>
      <s:c r="H100" s="19" t="str">
        <s:f>IF($G100="","",SUMPRODUCT(--('Poster SV'!$J$9:$J$209=$G100),--('Poster SV'!$A$9:$A$209="POST"),--('Poster SV'!$R$9:$R$209="ha"),'Poster SV'!$Q$9:$Q$209))</s:f>
        <s:v/>
      </s:c>
      <s:c r="I100" s="19" t="str">
        <s:f>IF($G100="","",SUMPRODUCT(--('Poster SV'!$J$9:$J$209=$G100),--('Poster SV'!$A$9:$A$209="POST"),--('Poster SV'!$R$9:$R$209="acre"),'Poster SV'!$Q$9:$Q$209))</s:f>
        <s:v/>
      </s:c>
      <s:c r="J100" s="19" t="str">
        <s:f>IF($G100="","",SUMPRODUCT(--('Poster SV'!$J$9:$J$209=$G100),--('Poster SV'!$A$9:$A$209="POST"),--('Poster SV'!$R$9:$R$209="m²"),'Poster SV'!$Q$9:$Q$209))</s:f>
        <s:v/>
      </s:c>
      <s:c r="K100" s="20" t="str">
        <s:f>IF($G100="","",SUMPRODUCT(--('Poster SV'!$J$9:$J$209=$G100),--('Poster SV'!$A$9:$A$209="POST"),--('Poster SV'!$Q$9:$Q$209=""))+SUMPRODUCT(--('Poster SV'!$J$9:$J$209=$G100),--('Poster SV'!$A$9:$A$209="POST"),--('Poster SV'!$Q$9:$Q$209&lt;&gt;""),--('Poster SV'!$R$9:$R$209="")))</s:f>
        <s:v/>
      </s:c>
    </s:row>
    <s:row r="101" ht="25" customHeight="1">
      <s:c r="A101" s="18" t="str">
        <s:f>IF(AND('Poster SV'!A101="POST",'Poster SV'!M101&lt;&gt;""),IF(SUMPRODUCT(--('Poster SV'!$M$9:M101='Poster SV'!M101),--('Poster SV'!$A$9:A101="POST"))=1,'Poster SV'!M101,""),"")</s:f>
        <s:v/>
      </s:c>
      <s:c r="B101" s="19" t="str">
        <s:f>IF($A101="","",SUMPRODUCT(--('Poster SV'!$M$9:$M$209=$A101),--('Poster SV'!$A$9:$A$209="POST"),--('Poster SV'!$R$9:$R$209="ha"),'Poster SV'!$Q$9:$Q$209))</s:f>
        <s:v/>
      </s:c>
      <s:c r="C101" s="19" t="str">
        <s:f>IF($A101="","",SUMPRODUCT(--('Poster SV'!$M$9:$M$209=$A101),--('Poster SV'!$A$9:$A$209="POST"),--('Poster SV'!$R$9:$R$209="acre"),'Poster SV'!$Q$9:$Q$209))</s:f>
        <s:v/>
      </s:c>
      <s:c r="D101" s="19" t="str">
        <s:f>IF($A101="","",SUMPRODUCT(--('Poster SV'!$M$9:$M$209=$A101),--('Poster SV'!$A$9:$A$209="POST"),--('Poster SV'!$R$9:$R$209="m²"),'Poster SV'!$Q$9:$Q$209))</s:f>
        <s:v/>
      </s:c>
      <s:c r="E101" s="20" t="str">
        <s:f>IF($A101="","",SUMPRODUCT(--('Poster SV'!$M$9:$M$209=$A101),--('Poster SV'!$A$9:$A$209="POST"),--('Poster SV'!$Q$9:$Q$209=""))+SUMPRODUCT(--('Poster SV'!$M$9:$M$209=$A101),--('Poster SV'!$A$9:$A$209="POST"),--('Poster SV'!$Q$9:$Q$209&lt;&gt;""),--('Poster SV'!$R$9:$R$209="")))</s:f>
        <s:v/>
      </s:c>
      <s:c r="F101" s="21" t="n"/>
      <s:c r="G101" s="18" t="str">
        <s:f>IF(AND('Poster SV'!A101="POST",'Poster SV'!J101&lt;&gt;""),IF(SUMPRODUCT(--('Poster SV'!$J$9:J101='Poster SV'!J101),--('Poster SV'!$A$9:A101="POST"))=1,'Poster SV'!J101,""),"")</s:f>
        <s:v/>
      </s:c>
      <s:c r="H101" s="19" t="str">
        <s:f>IF($G101="","",SUMPRODUCT(--('Poster SV'!$J$9:$J$209=$G101),--('Poster SV'!$A$9:$A$209="POST"),--('Poster SV'!$R$9:$R$209="ha"),'Poster SV'!$Q$9:$Q$209))</s:f>
        <s:v/>
      </s:c>
      <s:c r="I101" s="19" t="str">
        <s:f>IF($G101="","",SUMPRODUCT(--('Poster SV'!$J$9:$J$209=$G101),--('Poster SV'!$A$9:$A$209="POST"),--('Poster SV'!$R$9:$R$209="acre"),'Poster SV'!$Q$9:$Q$209))</s:f>
        <s:v/>
      </s:c>
      <s:c r="J101" s="19" t="str">
        <s:f>IF($G101="","",SUMPRODUCT(--('Poster SV'!$J$9:$J$209=$G101),--('Poster SV'!$A$9:$A$209="POST"),--('Poster SV'!$R$9:$R$209="m²"),'Poster SV'!$Q$9:$Q$209))</s:f>
        <s:v/>
      </s:c>
      <s:c r="K101" s="20" t="str">
        <s:f>IF($G101="","",SUMPRODUCT(--('Poster SV'!$J$9:$J$209=$G101),--('Poster SV'!$A$9:$A$209="POST"),--('Poster SV'!$Q$9:$Q$209=""))+SUMPRODUCT(--('Poster SV'!$J$9:$J$209=$G101),--('Poster SV'!$A$9:$A$209="POST"),--('Poster SV'!$Q$9:$Q$209&lt;&gt;""),--('Poster SV'!$R$9:$R$209="")))</s:f>
        <s:v/>
      </s:c>
    </s:row>
    <s:row r="102" ht="25" customHeight="1">
      <s:c r="A102" s="18" t="str">
        <s:f>IF(AND('Poster SV'!A102="POST",'Poster SV'!M102&lt;&gt;""),IF(SUMPRODUCT(--('Poster SV'!$M$9:M102='Poster SV'!M102),--('Poster SV'!$A$9:A102="POST"))=1,'Poster SV'!M102,""),"")</s:f>
        <s:v/>
      </s:c>
      <s:c r="B102" s="19" t="str">
        <s:f>IF($A102="","",SUMPRODUCT(--('Poster SV'!$M$9:$M$209=$A102),--('Poster SV'!$A$9:$A$209="POST"),--('Poster SV'!$R$9:$R$209="ha"),'Poster SV'!$Q$9:$Q$209))</s:f>
        <s:v/>
      </s:c>
      <s:c r="C102" s="19" t="str">
        <s:f>IF($A102="","",SUMPRODUCT(--('Poster SV'!$M$9:$M$209=$A102),--('Poster SV'!$A$9:$A$209="POST"),--('Poster SV'!$R$9:$R$209="acre"),'Poster SV'!$Q$9:$Q$209))</s:f>
        <s:v/>
      </s:c>
      <s:c r="D102" s="19" t="str">
        <s:f>IF($A102="","",SUMPRODUCT(--('Poster SV'!$M$9:$M$209=$A102),--('Poster SV'!$A$9:$A$209="POST"),--('Poster SV'!$R$9:$R$209="m²"),'Poster SV'!$Q$9:$Q$209))</s:f>
        <s:v/>
      </s:c>
      <s:c r="E102" s="20" t="str">
        <s:f>IF($A102="","",SUMPRODUCT(--('Poster SV'!$M$9:$M$209=$A102),--('Poster SV'!$A$9:$A$209="POST"),--('Poster SV'!$Q$9:$Q$209=""))+SUMPRODUCT(--('Poster SV'!$M$9:$M$209=$A102),--('Poster SV'!$A$9:$A$209="POST"),--('Poster SV'!$Q$9:$Q$209&lt;&gt;""),--('Poster SV'!$R$9:$R$209="")))</s:f>
        <s:v/>
      </s:c>
      <s:c r="F102" s="21" t="n"/>
      <s:c r="G102" s="18" t="str">
        <s:f>IF(AND('Poster SV'!A102="POST",'Poster SV'!J102&lt;&gt;""),IF(SUMPRODUCT(--('Poster SV'!$J$9:J102='Poster SV'!J102),--('Poster SV'!$A$9:A102="POST"))=1,'Poster SV'!J102,""),"")</s:f>
        <s:v/>
      </s:c>
      <s:c r="H102" s="19" t="str">
        <s:f>IF($G102="","",SUMPRODUCT(--('Poster SV'!$J$9:$J$209=$G102),--('Poster SV'!$A$9:$A$209="POST"),--('Poster SV'!$R$9:$R$209="ha"),'Poster SV'!$Q$9:$Q$209))</s:f>
        <s:v/>
      </s:c>
      <s:c r="I102" s="19" t="str">
        <s:f>IF($G102="","",SUMPRODUCT(--('Poster SV'!$J$9:$J$209=$G102),--('Poster SV'!$A$9:$A$209="POST"),--('Poster SV'!$R$9:$R$209="acre"),'Poster SV'!$Q$9:$Q$209))</s:f>
        <s:v/>
      </s:c>
      <s:c r="J102" s="19" t="str">
        <s:f>IF($G102="","",SUMPRODUCT(--('Poster SV'!$J$9:$J$209=$G102),--('Poster SV'!$A$9:$A$209="POST"),--('Poster SV'!$R$9:$R$209="m²"),'Poster SV'!$Q$9:$Q$209))</s:f>
        <s:v/>
      </s:c>
      <s:c r="K102" s="20" t="str">
        <s:f>IF($G102="","",SUMPRODUCT(--('Poster SV'!$J$9:$J$209=$G102),--('Poster SV'!$A$9:$A$209="POST"),--('Poster SV'!$Q$9:$Q$209=""))+SUMPRODUCT(--('Poster SV'!$J$9:$J$209=$G102),--('Poster SV'!$A$9:$A$209="POST"),--('Poster SV'!$Q$9:$Q$209&lt;&gt;""),--('Poster SV'!$R$9:$R$209="")))</s:f>
        <s:v/>
      </s:c>
    </s:row>
    <s:row r="103" ht="25" customHeight="1">
      <s:c r="A103" s="18" t="str">
        <s:f>IF(AND('Poster SV'!A103="POST",'Poster SV'!M103&lt;&gt;""),IF(SUMPRODUCT(--('Poster SV'!$M$9:M103='Poster SV'!M103),--('Poster SV'!$A$9:A103="POST"))=1,'Poster SV'!M103,""),"")</s:f>
        <s:v/>
      </s:c>
      <s:c r="B103" s="19" t="str">
        <s:f>IF($A103="","",SUMPRODUCT(--('Poster SV'!$M$9:$M$209=$A103),--('Poster SV'!$A$9:$A$209="POST"),--('Poster SV'!$R$9:$R$209="ha"),'Poster SV'!$Q$9:$Q$209))</s:f>
        <s:v/>
      </s:c>
      <s:c r="C103" s="19" t="str">
        <s:f>IF($A103="","",SUMPRODUCT(--('Poster SV'!$M$9:$M$209=$A103),--('Poster SV'!$A$9:$A$209="POST"),--('Poster SV'!$R$9:$R$209="acre"),'Poster SV'!$Q$9:$Q$209))</s:f>
        <s:v/>
      </s:c>
      <s:c r="D103" s="19" t="str">
        <s:f>IF($A103="","",SUMPRODUCT(--('Poster SV'!$M$9:$M$209=$A103),--('Poster SV'!$A$9:$A$209="POST"),--('Poster SV'!$R$9:$R$209="m²"),'Poster SV'!$Q$9:$Q$209))</s:f>
        <s:v/>
      </s:c>
      <s:c r="E103" s="20" t="str">
        <s:f>IF($A103="","",SUMPRODUCT(--('Poster SV'!$M$9:$M$209=$A103),--('Poster SV'!$A$9:$A$209="POST"),--('Poster SV'!$Q$9:$Q$209=""))+SUMPRODUCT(--('Poster SV'!$M$9:$M$209=$A103),--('Poster SV'!$A$9:$A$209="POST"),--('Poster SV'!$Q$9:$Q$209&lt;&gt;""),--('Poster SV'!$R$9:$R$209="")))</s:f>
        <s:v/>
      </s:c>
      <s:c r="F103" s="21" t="n"/>
      <s:c r="G103" s="18" t="str">
        <s:f>IF(AND('Poster SV'!A103="POST",'Poster SV'!J103&lt;&gt;""),IF(SUMPRODUCT(--('Poster SV'!$J$9:J103='Poster SV'!J103),--('Poster SV'!$A$9:A103="POST"))=1,'Poster SV'!J103,""),"")</s:f>
        <s:v/>
      </s:c>
      <s:c r="H103" s="19" t="str">
        <s:f>IF($G103="","",SUMPRODUCT(--('Poster SV'!$J$9:$J$209=$G103),--('Poster SV'!$A$9:$A$209="POST"),--('Poster SV'!$R$9:$R$209="ha"),'Poster SV'!$Q$9:$Q$209))</s:f>
        <s:v/>
      </s:c>
      <s:c r="I103" s="19" t="str">
        <s:f>IF($G103="","",SUMPRODUCT(--('Poster SV'!$J$9:$J$209=$G103),--('Poster SV'!$A$9:$A$209="POST"),--('Poster SV'!$R$9:$R$209="acre"),'Poster SV'!$Q$9:$Q$209))</s:f>
        <s:v/>
      </s:c>
      <s:c r="J103" s="19" t="str">
        <s:f>IF($G103="","",SUMPRODUCT(--('Poster SV'!$J$9:$J$209=$G103),--('Poster SV'!$A$9:$A$209="POST"),--('Poster SV'!$R$9:$R$209="m²"),'Poster SV'!$Q$9:$Q$209))</s:f>
        <s:v/>
      </s:c>
      <s:c r="K103" s="20" t="str">
        <s:f>IF($G103="","",SUMPRODUCT(--('Poster SV'!$J$9:$J$209=$G103),--('Poster SV'!$A$9:$A$209="POST"),--('Poster SV'!$Q$9:$Q$209=""))+SUMPRODUCT(--('Poster SV'!$J$9:$J$209=$G103),--('Poster SV'!$A$9:$A$209="POST"),--('Poster SV'!$Q$9:$Q$209&lt;&gt;""),--('Poster SV'!$R$9:$R$209="")))</s:f>
        <s:v/>
      </s:c>
    </s:row>
    <s:row r="104" ht="25" customHeight="1">
      <s:c r="A104" s="18" t="str">
        <s:f>IF(AND('Poster SV'!A104="POST",'Poster SV'!M104&lt;&gt;""),IF(SUMPRODUCT(--('Poster SV'!$M$9:M104='Poster SV'!M104),--('Poster SV'!$A$9:A104="POST"))=1,'Poster SV'!M104,""),"")</s:f>
        <s:v/>
      </s:c>
      <s:c r="B104" s="19" t="str">
        <s:f>IF($A104="","",SUMPRODUCT(--('Poster SV'!$M$9:$M$209=$A104),--('Poster SV'!$A$9:$A$209="POST"),--('Poster SV'!$R$9:$R$209="ha"),'Poster SV'!$Q$9:$Q$209))</s:f>
        <s:v/>
      </s:c>
      <s:c r="C104" s="19" t="str">
        <s:f>IF($A104="","",SUMPRODUCT(--('Poster SV'!$M$9:$M$209=$A104),--('Poster SV'!$A$9:$A$209="POST"),--('Poster SV'!$R$9:$R$209="acre"),'Poster SV'!$Q$9:$Q$209))</s:f>
        <s:v/>
      </s:c>
      <s:c r="D104" s="19" t="str">
        <s:f>IF($A104="","",SUMPRODUCT(--('Poster SV'!$M$9:$M$209=$A104),--('Poster SV'!$A$9:$A$209="POST"),--('Poster SV'!$R$9:$R$209="m²"),'Poster SV'!$Q$9:$Q$209))</s:f>
        <s:v/>
      </s:c>
      <s:c r="E104" s="20" t="str">
        <s:f>IF($A104="","",SUMPRODUCT(--('Poster SV'!$M$9:$M$209=$A104),--('Poster SV'!$A$9:$A$209="POST"),--('Poster SV'!$Q$9:$Q$209=""))+SUMPRODUCT(--('Poster SV'!$M$9:$M$209=$A104),--('Poster SV'!$A$9:$A$209="POST"),--('Poster SV'!$Q$9:$Q$209&lt;&gt;""),--('Poster SV'!$R$9:$R$209="")))</s:f>
        <s:v/>
      </s:c>
      <s:c r="F104" s="21" t="n"/>
      <s:c r="G104" s="18" t="str">
        <s:f>IF(AND('Poster SV'!A104="POST",'Poster SV'!J104&lt;&gt;""),IF(SUMPRODUCT(--('Poster SV'!$J$9:J104='Poster SV'!J104),--('Poster SV'!$A$9:A104="POST"))=1,'Poster SV'!J104,""),"")</s:f>
        <s:v/>
      </s:c>
      <s:c r="H104" s="19" t="str">
        <s:f>IF($G104="","",SUMPRODUCT(--('Poster SV'!$J$9:$J$209=$G104),--('Poster SV'!$A$9:$A$209="POST"),--('Poster SV'!$R$9:$R$209="ha"),'Poster SV'!$Q$9:$Q$209))</s:f>
        <s:v/>
      </s:c>
      <s:c r="I104" s="19" t="str">
        <s:f>IF($G104="","",SUMPRODUCT(--('Poster SV'!$J$9:$J$209=$G104),--('Poster SV'!$A$9:$A$209="POST"),--('Poster SV'!$R$9:$R$209="acre"),'Poster SV'!$Q$9:$Q$209))</s:f>
        <s:v/>
      </s:c>
      <s:c r="J104" s="19" t="str">
        <s:f>IF($G104="","",SUMPRODUCT(--('Poster SV'!$J$9:$J$209=$G104),--('Poster SV'!$A$9:$A$209="POST"),--('Poster SV'!$R$9:$R$209="m²"),'Poster SV'!$Q$9:$Q$209))</s:f>
        <s:v/>
      </s:c>
      <s:c r="K104" s="20" t="str">
        <s:f>IF($G104="","",SUMPRODUCT(--('Poster SV'!$J$9:$J$209=$G104),--('Poster SV'!$A$9:$A$209="POST"),--('Poster SV'!$Q$9:$Q$209=""))+SUMPRODUCT(--('Poster SV'!$J$9:$J$209=$G104),--('Poster SV'!$A$9:$A$209="POST"),--('Poster SV'!$Q$9:$Q$209&lt;&gt;""),--('Poster SV'!$R$9:$R$209="")))</s:f>
        <s:v/>
      </s:c>
    </s:row>
    <s:row r="105" ht="25" customHeight="1">
      <s:c r="A105" s="18" t="str">
        <s:f>IF(AND('Poster SV'!A105="POST",'Poster SV'!M105&lt;&gt;""),IF(SUMPRODUCT(--('Poster SV'!$M$9:M105='Poster SV'!M105),--('Poster SV'!$A$9:A105="POST"))=1,'Poster SV'!M105,""),"")</s:f>
        <s:v/>
      </s:c>
      <s:c r="B105" s="19" t="str">
        <s:f>IF($A105="","",SUMPRODUCT(--('Poster SV'!$M$9:$M$209=$A105),--('Poster SV'!$A$9:$A$209="POST"),--('Poster SV'!$R$9:$R$209="ha"),'Poster SV'!$Q$9:$Q$209))</s:f>
        <s:v/>
      </s:c>
      <s:c r="C105" s="19" t="str">
        <s:f>IF($A105="","",SUMPRODUCT(--('Poster SV'!$M$9:$M$209=$A105),--('Poster SV'!$A$9:$A$209="POST"),--('Poster SV'!$R$9:$R$209="acre"),'Poster SV'!$Q$9:$Q$209))</s:f>
        <s:v/>
      </s:c>
      <s:c r="D105" s="19" t="str">
        <s:f>IF($A105="","",SUMPRODUCT(--('Poster SV'!$M$9:$M$209=$A105),--('Poster SV'!$A$9:$A$209="POST"),--('Poster SV'!$R$9:$R$209="m²"),'Poster SV'!$Q$9:$Q$209))</s:f>
        <s:v/>
      </s:c>
      <s:c r="E105" s="20" t="str">
        <s:f>IF($A105="","",SUMPRODUCT(--('Poster SV'!$M$9:$M$209=$A105),--('Poster SV'!$A$9:$A$209="POST"),--('Poster SV'!$Q$9:$Q$209=""))+SUMPRODUCT(--('Poster SV'!$M$9:$M$209=$A105),--('Poster SV'!$A$9:$A$209="POST"),--('Poster SV'!$Q$9:$Q$209&lt;&gt;""),--('Poster SV'!$R$9:$R$209="")))</s:f>
        <s:v/>
      </s:c>
      <s:c r="F105" s="21" t="n"/>
      <s:c r="G105" s="18" t="str">
        <s:f>IF(AND('Poster SV'!A105="POST",'Poster SV'!J105&lt;&gt;""),IF(SUMPRODUCT(--('Poster SV'!$J$9:J105='Poster SV'!J105),--('Poster SV'!$A$9:A105="POST"))=1,'Poster SV'!J105,""),"")</s:f>
        <s:v/>
      </s:c>
      <s:c r="H105" s="19" t="str">
        <s:f>IF($G105="","",SUMPRODUCT(--('Poster SV'!$J$9:$J$209=$G105),--('Poster SV'!$A$9:$A$209="POST"),--('Poster SV'!$R$9:$R$209="ha"),'Poster SV'!$Q$9:$Q$209))</s:f>
        <s:v/>
      </s:c>
      <s:c r="I105" s="19" t="str">
        <s:f>IF($G105="","",SUMPRODUCT(--('Poster SV'!$J$9:$J$209=$G105),--('Poster SV'!$A$9:$A$209="POST"),--('Poster SV'!$R$9:$R$209="acre"),'Poster SV'!$Q$9:$Q$209))</s:f>
        <s:v/>
      </s:c>
      <s:c r="J105" s="19" t="str">
        <s:f>IF($G105="","",SUMPRODUCT(--('Poster SV'!$J$9:$J$209=$G105),--('Poster SV'!$A$9:$A$209="POST"),--('Poster SV'!$R$9:$R$209="m²"),'Poster SV'!$Q$9:$Q$209))</s:f>
        <s:v/>
      </s:c>
      <s:c r="K105" s="20" t="str">
        <s:f>IF($G105="","",SUMPRODUCT(--('Poster SV'!$J$9:$J$209=$G105),--('Poster SV'!$A$9:$A$209="POST"),--('Poster SV'!$Q$9:$Q$209=""))+SUMPRODUCT(--('Poster SV'!$J$9:$J$209=$G105),--('Poster SV'!$A$9:$A$209="POST"),--('Poster SV'!$Q$9:$Q$209&lt;&gt;""),--('Poster SV'!$R$9:$R$209="")))</s:f>
        <s:v/>
      </s:c>
    </s:row>
    <s:row r="106" ht="25" customHeight="1">
      <s:c r="A106" s="18" t="str">
        <s:f>IF(AND('Poster SV'!A106="POST",'Poster SV'!M106&lt;&gt;""),IF(SUMPRODUCT(--('Poster SV'!$M$9:M106='Poster SV'!M106),--('Poster SV'!$A$9:A106="POST"))=1,'Poster SV'!M106,""),"")</s:f>
        <s:v/>
      </s:c>
      <s:c r="B106" s="19" t="str">
        <s:f>IF($A106="","",SUMPRODUCT(--('Poster SV'!$M$9:$M$209=$A106),--('Poster SV'!$A$9:$A$209="POST"),--('Poster SV'!$R$9:$R$209="ha"),'Poster SV'!$Q$9:$Q$209))</s:f>
        <s:v/>
      </s:c>
      <s:c r="C106" s="19" t="str">
        <s:f>IF($A106="","",SUMPRODUCT(--('Poster SV'!$M$9:$M$209=$A106),--('Poster SV'!$A$9:$A$209="POST"),--('Poster SV'!$R$9:$R$209="acre"),'Poster SV'!$Q$9:$Q$209))</s:f>
        <s:v/>
      </s:c>
      <s:c r="D106" s="19" t="str">
        <s:f>IF($A106="","",SUMPRODUCT(--('Poster SV'!$M$9:$M$209=$A106),--('Poster SV'!$A$9:$A$209="POST"),--('Poster SV'!$R$9:$R$209="m²"),'Poster SV'!$Q$9:$Q$209))</s:f>
        <s:v/>
      </s:c>
      <s:c r="E106" s="20" t="str">
        <s:f>IF($A106="","",SUMPRODUCT(--('Poster SV'!$M$9:$M$209=$A106),--('Poster SV'!$A$9:$A$209="POST"),--('Poster SV'!$Q$9:$Q$209=""))+SUMPRODUCT(--('Poster SV'!$M$9:$M$209=$A106),--('Poster SV'!$A$9:$A$209="POST"),--('Poster SV'!$Q$9:$Q$209&lt;&gt;""),--('Poster SV'!$R$9:$R$209="")))</s:f>
        <s:v/>
      </s:c>
      <s:c r="F106" s="21" t="n"/>
      <s:c r="G106" s="18" t="str">
        <s:f>IF(AND('Poster SV'!A106="POST",'Poster SV'!J106&lt;&gt;""),IF(SUMPRODUCT(--('Poster SV'!$J$9:J106='Poster SV'!J106),--('Poster SV'!$A$9:A106="POST"))=1,'Poster SV'!J106,""),"")</s:f>
        <s:v/>
      </s:c>
      <s:c r="H106" s="19" t="str">
        <s:f>IF($G106="","",SUMPRODUCT(--('Poster SV'!$J$9:$J$209=$G106),--('Poster SV'!$A$9:$A$209="POST"),--('Poster SV'!$R$9:$R$209="ha"),'Poster SV'!$Q$9:$Q$209))</s:f>
        <s:v/>
      </s:c>
      <s:c r="I106" s="19" t="str">
        <s:f>IF($G106="","",SUMPRODUCT(--('Poster SV'!$J$9:$J$209=$G106),--('Poster SV'!$A$9:$A$209="POST"),--('Poster SV'!$R$9:$R$209="acre"),'Poster SV'!$Q$9:$Q$209))</s:f>
        <s:v/>
      </s:c>
      <s:c r="J106" s="19" t="str">
        <s:f>IF($G106="","",SUMPRODUCT(--('Poster SV'!$J$9:$J$209=$G106),--('Poster SV'!$A$9:$A$209="POST"),--('Poster SV'!$R$9:$R$209="m²"),'Poster SV'!$Q$9:$Q$209))</s:f>
        <s:v/>
      </s:c>
      <s:c r="K106" s="20" t="str">
        <s:f>IF($G106="","",SUMPRODUCT(--('Poster SV'!$J$9:$J$209=$G106),--('Poster SV'!$A$9:$A$209="POST"),--('Poster SV'!$Q$9:$Q$209=""))+SUMPRODUCT(--('Poster SV'!$J$9:$J$209=$G106),--('Poster SV'!$A$9:$A$209="POST"),--('Poster SV'!$Q$9:$Q$209&lt;&gt;""),--('Poster SV'!$R$9:$R$209="")))</s:f>
        <s:v/>
      </s:c>
    </s:row>
    <s:row r="107" ht="25" customHeight="1">
      <s:c r="A107" s="18" t="str">
        <s:f>IF(AND('Poster SV'!A107="POST",'Poster SV'!M107&lt;&gt;""),IF(SUMPRODUCT(--('Poster SV'!$M$9:M107='Poster SV'!M107),--('Poster SV'!$A$9:A107="POST"))=1,'Poster SV'!M107,""),"")</s:f>
        <s:v/>
      </s:c>
      <s:c r="B107" s="19" t="str">
        <s:f>IF($A107="","",SUMPRODUCT(--('Poster SV'!$M$9:$M$209=$A107),--('Poster SV'!$A$9:$A$209="POST"),--('Poster SV'!$R$9:$R$209="ha"),'Poster SV'!$Q$9:$Q$209))</s:f>
        <s:v/>
      </s:c>
      <s:c r="C107" s="19" t="str">
        <s:f>IF($A107="","",SUMPRODUCT(--('Poster SV'!$M$9:$M$209=$A107),--('Poster SV'!$A$9:$A$209="POST"),--('Poster SV'!$R$9:$R$209="acre"),'Poster SV'!$Q$9:$Q$209))</s:f>
        <s:v/>
      </s:c>
      <s:c r="D107" s="19" t="str">
        <s:f>IF($A107="","",SUMPRODUCT(--('Poster SV'!$M$9:$M$209=$A107),--('Poster SV'!$A$9:$A$209="POST"),--('Poster SV'!$R$9:$R$209="m²"),'Poster SV'!$Q$9:$Q$209))</s:f>
        <s:v/>
      </s:c>
      <s:c r="E107" s="20" t="str">
        <s:f>IF($A107="","",SUMPRODUCT(--('Poster SV'!$M$9:$M$209=$A107),--('Poster SV'!$A$9:$A$209="POST"),--('Poster SV'!$Q$9:$Q$209=""))+SUMPRODUCT(--('Poster SV'!$M$9:$M$209=$A107),--('Poster SV'!$A$9:$A$209="POST"),--('Poster SV'!$Q$9:$Q$209&lt;&gt;""),--('Poster SV'!$R$9:$R$209="")))</s:f>
        <s:v/>
      </s:c>
      <s:c r="F107" s="21" t="n"/>
      <s:c r="G107" s="18" t="str">
        <s:f>IF(AND('Poster SV'!A107="POST",'Poster SV'!J107&lt;&gt;""),IF(SUMPRODUCT(--('Poster SV'!$J$9:J107='Poster SV'!J107),--('Poster SV'!$A$9:A107="POST"))=1,'Poster SV'!J107,""),"")</s:f>
        <s:v/>
      </s:c>
      <s:c r="H107" s="19" t="str">
        <s:f>IF($G107="","",SUMPRODUCT(--('Poster SV'!$J$9:$J$209=$G107),--('Poster SV'!$A$9:$A$209="POST"),--('Poster SV'!$R$9:$R$209="ha"),'Poster SV'!$Q$9:$Q$209))</s:f>
        <s:v/>
      </s:c>
      <s:c r="I107" s="19" t="str">
        <s:f>IF($G107="","",SUMPRODUCT(--('Poster SV'!$J$9:$J$209=$G107),--('Poster SV'!$A$9:$A$209="POST"),--('Poster SV'!$R$9:$R$209="acre"),'Poster SV'!$Q$9:$Q$209))</s:f>
        <s:v/>
      </s:c>
      <s:c r="J107" s="19" t="str">
        <s:f>IF($G107="","",SUMPRODUCT(--('Poster SV'!$J$9:$J$209=$G107),--('Poster SV'!$A$9:$A$209="POST"),--('Poster SV'!$R$9:$R$209="m²"),'Poster SV'!$Q$9:$Q$209))</s:f>
        <s:v/>
      </s:c>
      <s:c r="K107" s="20" t="str">
        <s:f>IF($G107="","",SUMPRODUCT(--('Poster SV'!$J$9:$J$209=$G107),--('Poster SV'!$A$9:$A$209="POST"),--('Poster SV'!$Q$9:$Q$209=""))+SUMPRODUCT(--('Poster SV'!$J$9:$J$209=$G107),--('Poster SV'!$A$9:$A$209="POST"),--('Poster SV'!$Q$9:$Q$209&lt;&gt;""),--('Poster SV'!$R$9:$R$209="")))</s:f>
        <s:v/>
      </s:c>
    </s:row>
    <s:row r="108" ht="25" customHeight="1">
      <s:c r="A108" s="18" t="str">
        <s:f>IF(AND('Poster SV'!A108="POST",'Poster SV'!M108&lt;&gt;""),IF(SUMPRODUCT(--('Poster SV'!$M$9:M108='Poster SV'!M108),--('Poster SV'!$A$9:A108="POST"))=1,'Poster SV'!M108,""),"")</s:f>
        <s:v/>
      </s:c>
      <s:c r="B108" s="19" t="str">
        <s:f>IF($A108="","",SUMPRODUCT(--('Poster SV'!$M$9:$M$209=$A108),--('Poster SV'!$A$9:$A$209="POST"),--('Poster SV'!$R$9:$R$209="ha"),'Poster SV'!$Q$9:$Q$209))</s:f>
        <s:v/>
      </s:c>
      <s:c r="C108" s="19" t="str">
        <s:f>IF($A108="","",SUMPRODUCT(--('Poster SV'!$M$9:$M$209=$A108),--('Poster SV'!$A$9:$A$209="POST"),--('Poster SV'!$R$9:$R$209="acre"),'Poster SV'!$Q$9:$Q$209))</s:f>
        <s:v/>
      </s:c>
      <s:c r="D108" s="19" t="str">
        <s:f>IF($A108="","",SUMPRODUCT(--('Poster SV'!$M$9:$M$209=$A108),--('Poster SV'!$A$9:$A$209="POST"),--('Poster SV'!$R$9:$R$209="m²"),'Poster SV'!$Q$9:$Q$209))</s:f>
        <s:v/>
      </s:c>
      <s:c r="E108" s="20" t="str">
        <s:f>IF($A108="","",SUMPRODUCT(--('Poster SV'!$M$9:$M$209=$A108),--('Poster SV'!$A$9:$A$209="POST"),--('Poster SV'!$Q$9:$Q$209=""))+SUMPRODUCT(--('Poster SV'!$M$9:$M$209=$A108),--('Poster SV'!$A$9:$A$209="POST"),--('Poster SV'!$Q$9:$Q$209&lt;&gt;""),--('Poster SV'!$R$9:$R$209="")))</s:f>
        <s:v/>
      </s:c>
      <s:c r="F108" s="21" t="n"/>
      <s:c r="G108" s="18" t="str">
        <s:f>IF(AND('Poster SV'!A108="POST",'Poster SV'!J108&lt;&gt;""),IF(SUMPRODUCT(--('Poster SV'!$J$9:J108='Poster SV'!J108),--('Poster SV'!$A$9:A108="POST"))=1,'Poster SV'!J108,""),"")</s:f>
        <s:v/>
      </s:c>
      <s:c r="H108" s="19" t="str">
        <s:f>IF($G108="","",SUMPRODUCT(--('Poster SV'!$J$9:$J$209=$G108),--('Poster SV'!$A$9:$A$209="POST"),--('Poster SV'!$R$9:$R$209="ha"),'Poster SV'!$Q$9:$Q$209))</s:f>
        <s:v/>
      </s:c>
      <s:c r="I108" s="19" t="str">
        <s:f>IF($G108="","",SUMPRODUCT(--('Poster SV'!$J$9:$J$209=$G108),--('Poster SV'!$A$9:$A$209="POST"),--('Poster SV'!$R$9:$R$209="acre"),'Poster SV'!$Q$9:$Q$209))</s:f>
        <s:v/>
      </s:c>
      <s:c r="J108" s="19" t="str">
        <s:f>IF($G108="","",SUMPRODUCT(--('Poster SV'!$J$9:$J$209=$G108),--('Poster SV'!$A$9:$A$209="POST"),--('Poster SV'!$R$9:$R$209="m²"),'Poster SV'!$Q$9:$Q$209))</s:f>
        <s:v/>
      </s:c>
      <s:c r="K108" s="20" t="str">
        <s:f>IF($G108="","",SUMPRODUCT(--('Poster SV'!$J$9:$J$209=$G108),--('Poster SV'!$A$9:$A$209="POST"),--('Poster SV'!$Q$9:$Q$209=""))+SUMPRODUCT(--('Poster SV'!$J$9:$J$209=$G108),--('Poster SV'!$A$9:$A$209="POST"),--('Poster SV'!$Q$9:$Q$209&lt;&gt;""),--('Poster SV'!$R$9:$R$209="")))</s:f>
        <s:v/>
      </s:c>
    </s:row>
    <s:row r="109" ht="25" customHeight="1">
      <s:c r="A109" s="18" t="str">
        <s:f>IF(AND('Poster SV'!A109="POST",'Poster SV'!M109&lt;&gt;""),IF(SUMPRODUCT(--('Poster SV'!$M$9:M109='Poster SV'!M109),--('Poster SV'!$A$9:A109="POST"))=1,'Poster SV'!M109,""),"")</s:f>
        <s:v/>
      </s:c>
      <s:c r="B109" s="19" t="str">
        <s:f>IF($A109="","",SUMPRODUCT(--('Poster SV'!$M$9:$M$209=$A109),--('Poster SV'!$A$9:$A$209="POST"),--('Poster SV'!$R$9:$R$209="ha"),'Poster SV'!$Q$9:$Q$209))</s:f>
        <s:v/>
      </s:c>
      <s:c r="C109" s="19" t="str">
        <s:f>IF($A109="","",SUMPRODUCT(--('Poster SV'!$M$9:$M$209=$A109),--('Poster SV'!$A$9:$A$209="POST"),--('Poster SV'!$R$9:$R$209="acre"),'Poster SV'!$Q$9:$Q$209))</s:f>
        <s:v/>
      </s:c>
      <s:c r="D109" s="19" t="str">
        <s:f>IF($A109="","",SUMPRODUCT(--('Poster SV'!$M$9:$M$209=$A109),--('Poster SV'!$A$9:$A$209="POST"),--('Poster SV'!$R$9:$R$209="m²"),'Poster SV'!$Q$9:$Q$209))</s:f>
        <s:v/>
      </s:c>
      <s:c r="E109" s="20" t="str">
        <s:f>IF($A109="","",SUMPRODUCT(--('Poster SV'!$M$9:$M$209=$A109),--('Poster SV'!$A$9:$A$209="POST"),--('Poster SV'!$Q$9:$Q$209=""))+SUMPRODUCT(--('Poster SV'!$M$9:$M$209=$A109),--('Poster SV'!$A$9:$A$209="POST"),--('Poster SV'!$Q$9:$Q$209&lt;&gt;""),--('Poster SV'!$R$9:$R$209="")))</s:f>
        <s:v/>
      </s:c>
      <s:c r="F109" s="21" t="n"/>
      <s:c r="G109" s="18" t="str">
        <s:f>IF(AND('Poster SV'!A109="POST",'Poster SV'!J109&lt;&gt;""),IF(SUMPRODUCT(--('Poster SV'!$J$9:J109='Poster SV'!J109),--('Poster SV'!$A$9:A109="POST"))=1,'Poster SV'!J109,""),"")</s:f>
        <s:v/>
      </s:c>
      <s:c r="H109" s="19" t="str">
        <s:f>IF($G109="","",SUMPRODUCT(--('Poster SV'!$J$9:$J$209=$G109),--('Poster SV'!$A$9:$A$209="POST"),--('Poster SV'!$R$9:$R$209="ha"),'Poster SV'!$Q$9:$Q$209))</s:f>
        <s:v/>
      </s:c>
      <s:c r="I109" s="19" t="str">
        <s:f>IF($G109="","",SUMPRODUCT(--('Poster SV'!$J$9:$J$209=$G109),--('Poster SV'!$A$9:$A$209="POST"),--('Poster SV'!$R$9:$R$209="acre"),'Poster SV'!$Q$9:$Q$209))</s:f>
        <s:v/>
      </s:c>
      <s:c r="J109" s="19" t="str">
        <s:f>IF($G109="","",SUMPRODUCT(--('Poster SV'!$J$9:$J$209=$G109),--('Poster SV'!$A$9:$A$209="POST"),--('Poster SV'!$R$9:$R$209="m²"),'Poster SV'!$Q$9:$Q$209))</s:f>
        <s:v/>
      </s:c>
      <s:c r="K109" s="20" t="str">
        <s:f>IF($G109="","",SUMPRODUCT(--('Poster SV'!$J$9:$J$209=$G109),--('Poster SV'!$A$9:$A$209="POST"),--('Poster SV'!$Q$9:$Q$209=""))+SUMPRODUCT(--('Poster SV'!$J$9:$J$209=$G109),--('Poster SV'!$A$9:$A$209="POST"),--('Poster SV'!$Q$9:$Q$209&lt;&gt;""),--('Poster SV'!$R$9:$R$209="")))</s:f>
        <s:v/>
      </s:c>
    </s:row>
    <s:row r="110" ht="25" customHeight="1">
      <s:c r="A110" s="18" t="str">
        <s:f>IF(AND('Poster SV'!A110="POST",'Poster SV'!M110&lt;&gt;""),IF(SUMPRODUCT(--('Poster SV'!$M$9:M110='Poster SV'!M110),--('Poster SV'!$A$9:A110="POST"))=1,'Poster SV'!M110,""),"")</s:f>
        <s:v/>
      </s:c>
      <s:c r="B110" s="19" t="str">
        <s:f>IF($A110="","",SUMPRODUCT(--('Poster SV'!$M$9:$M$209=$A110),--('Poster SV'!$A$9:$A$209="POST"),--('Poster SV'!$R$9:$R$209="ha"),'Poster SV'!$Q$9:$Q$209))</s:f>
        <s:v/>
      </s:c>
      <s:c r="C110" s="19" t="str">
        <s:f>IF($A110="","",SUMPRODUCT(--('Poster SV'!$M$9:$M$209=$A110),--('Poster SV'!$A$9:$A$209="POST"),--('Poster SV'!$R$9:$R$209="acre"),'Poster SV'!$Q$9:$Q$209))</s:f>
        <s:v/>
      </s:c>
      <s:c r="D110" s="19" t="str">
        <s:f>IF($A110="","",SUMPRODUCT(--('Poster SV'!$M$9:$M$209=$A110),--('Poster SV'!$A$9:$A$209="POST"),--('Poster SV'!$R$9:$R$209="m²"),'Poster SV'!$Q$9:$Q$209))</s:f>
        <s:v/>
      </s:c>
      <s:c r="E110" s="20" t="str">
        <s:f>IF($A110="","",SUMPRODUCT(--('Poster SV'!$M$9:$M$209=$A110),--('Poster SV'!$A$9:$A$209="POST"),--('Poster SV'!$Q$9:$Q$209=""))+SUMPRODUCT(--('Poster SV'!$M$9:$M$209=$A110),--('Poster SV'!$A$9:$A$209="POST"),--('Poster SV'!$Q$9:$Q$209&lt;&gt;""),--('Poster SV'!$R$9:$R$209="")))</s:f>
        <s:v/>
      </s:c>
      <s:c r="F110" s="21" t="n"/>
      <s:c r="G110" s="18" t="str">
        <s:f>IF(AND('Poster SV'!A110="POST",'Poster SV'!J110&lt;&gt;""),IF(SUMPRODUCT(--('Poster SV'!$J$9:J110='Poster SV'!J110),--('Poster SV'!$A$9:A110="POST"))=1,'Poster SV'!J110,""),"")</s:f>
        <s:v/>
      </s:c>
      <s:c r="H110" s="19" t="str">
        <s:f>IF($G110="","",SUMPRODUCT(--('Poster SV'!$J$9:$J$209=$G110),--('Poster SV'!$A$9:$A$209="POST"),--('Poster SV'!$R$9:$R$209="ha"),'Poster SV'!$Q$9:$Q$209))</s:f>
        <s:v/>
      </s:c>
      <s:c r="I110" s="19" t="str">
        <s:f>IF($G110="","",SUMPRODUCT(--('Poster SV'!$J$9:$J$209=$G110),--('Poster SV'!$A$9:$A$209="POST"),--('Poster SV'!$R$9:$R$209="acre"),'Poster SV'!$Q$9:$Q$209))</s:f>
        <s:v/>
      </s:c>
      <s:c r="J110" s="19" t="str">
        <s:f>IF($G110="","",SUMPRODUCT(--('Poster SV'!$J$9:$J$209=$G110),--('Poster SV'!$A$9:$A$209="POST"),--('Poster SV'!$R$9:$R$209="m²"),'Poster SV'!$Q$9:$Q$209))</s:f>
        <s:v/>
      </s:c>
      <s:c r="K110" s="20" t="str">
        <s:f>IF($G110="","",SUMPRODUCT(--('Poster SV'!$J$9:$J$209=$G110),--('Poster SV'!$A$9:$A$209="POST"),--('Poster SV'!$Q$9:$Q$209=""))+SUMPRODUCT(--('Poster SV'!$J$9:$J$209=$G110),--('Poster SV'!$A$9:$A$209="POST"),--('Poster SV'!$Q$9:$Q$209&lt;&gt;""),--('Poster SV'!$R$9:$R$209="")))</s:f>
        <s:v/>
      </s:c>
    </s:row>
    <s:row r="111" ht="25" customHeight="1">
      <s:c r="A111" s="18" t="str">
        <s:f>IF(AND('Poster SV'!A111="POST",'Poster SV'!M111&lt;&gt;""),IF(SUMPRODUCT(--('Poster SV'!$M$9:M111='Poster SV'!M111),--('Poster SV'!$A$9:A111="POST"))=1,'Poster SV'!M111,""),"")</s:f>
        <s:v/>
      </s:c>
      <s:c r="B111" s="19" t="str">
        <s:f>IF($A111="","",SUMPRODUCT(--('Poster SV'!$M$9:$M$209=$A111),--('Poster SV'!$A$9:$A$209="POST"),--('Poster SV'!$R$9:$R$209="ha"),'Poster SV'!$Q$9:$Q$209))</s:f>
        <s:v/>
      </s:c>
      <s:c r="C111" s="19" t="str">
        <s:f>IF($A111="","",SUMPRODUCT(--('Poster SV'!$M$9:$M$209=$A111),--('Poster SV'!$A$9:$A$209="POST"),--('Poster SV'!$R$9:$R$209="acre"),'Poster SV'!$Q$9:$Q$209))</s:f>
        <s:v/>
      </s:c>
      <s:c r="D111" s="19" t="str">
        <s:f>IF($A111="","",SUMPRODUCT(--('Poster SV'!$M$9:$M$209=$A111),--('Poster SV'!$A$9:$A$209="POST"),--('Poster SV'!$R$9:$R$209="m²"),'Poster SV'!$Q$9:$Q$209))</s:f>
        <s:v/>
      </s:c>
      <s:c r="E111" s="20" t="str">
        <s:f>IF($A111="","",SUMPRODUCT(--('Poster SV'!$M$9:$M$209=$A111),--('Poster SV'!$A$9:$A$209="POST"),--('Poster SV'!$Q$9:$Q$209=""))+SUMPRODUCT(--('Poster SV'!$M$9:$M$209=$A111),--('Poster SV'!$A$9:$A$209="POST"),--('Poster SV'!$Q$9:$Q$209&lt;&gt;""),--('Poster SV'!$R$9:$R$209="")))</s:f>
        <s:v/>
      </s:c>
      <s:c r="F111" s="21" t="n"/>
      <s:c r="G111" s="18" t="str">
        <s:f>IF(AND('Poster SV'!A111="POST",'Poster SV'!J111&lt;&gt;""),IF(SUMPRODUCT(--('Poster SV'!$J$9:J111='Poster SV'!J111),--('Poster SV'!$A$9:A111="POST"))=1,'Poster SV'!J111,""),"")</s:f>
        <s:v/>
      </s:c>
      <s:c r="H111" s="19" t="str">
        <s:f>IF($G111="","",SUMPRODUCT(--('Poster SV'!$J$9:$J$209=$G111),--('Poster SV'!$A$9:$A$209="POST"),--('Poster SV'!$R$9:$R$209="ha"),'Poster SV'!$Q$9:$Q$209))</s:f>
        <s:v/>
      </s:c>
      <s:c r="I111" s="19" t="str">
        <s:f>IF($G111="","",SUMPRODUCT(--('Poster SV'!$J$9:$J$209=$G111),--('Poster SV'!$A$9:$A$209="POST"),--('Poster SV'!$R$9:$R$209="acre"),'Poster SV'!$Q$9:$Q$209))</s:f>
        <s:v/>
      </s:c>
      <s:c r="J111" s="19" t="str">
        <s:f>IF($G111="","",SUMPRODUCT(--('Poster SV'!$J$9:$J$209=$G111),--('Poster SV'!$A$9:$A$209="POST"),--('Poster SV'!$R$9:$R$209="m²"),'Poster SV'!$Q$9:$Q$209))</s:f>
        <s:v/>
      </s:c>
      <s:c r="K111" s="20" t="str">
        <s:f>IF($G111="","",SUMPRODUCT(--('Poster SV'!$J$9:$J$209=$G111),--('Poster SV'!$A$9:$A$209="POST"),--('Poster SV'!$Q$9:$Q$209=""))+SUMPRODUCT(--('Poster SV'!$J$9:$J$209=$G111),--('Poster SV'!$A$9:$A$209="POST"),--('Poster SV'!$Q$9:$Q$209&lt;&gt;""),--('Poster SV'!$R$9:$R$209="")))</s:f>
        <s:v/>
      </s:c>
    </s:row>
    <s:row r="112" ht="25" customHeight="1">
      <s:c r="A112" s="18" t="str">
        <s:f>IF(AND('Poster SV'!A112="POST",'Poster SV'!M112&lt;&gt;""),IF(SUMPRODUCT(--('Poster SV'!$M$9:M112='Poster SV'!M112),--('Poster SV'!$A$9:A112="POST"))=1,'Poster SV'!M112,""),"")</s:f>
        <s:v/>
      </s:c>
      <s:c r="B112" s="19" t="str">
        <s:f>IF($A112="","",SUMPRODUCT(--('Poster SV'!$M$9:$M$209=$A112),--('Poster SV'!$A$9:$A$209="POST"),--('Poster SV'!$R$9:$R$209="ha"),'Poster SV'!$Q$9:$Q$209))</s:f>
        <s:v/>
      </s:c>
      <s:c r="C112" s="19" t="str">
        <s:f>IF($A112="","",SUMPRODUCT(--('Poster SV'!$M$9:$M$209=$A112),--('Poster SV'!$A$9:$A$209="POST"),--('Poster SV'!$R$9:$R$209="acre"),'Poster SV'!$Q$9:$Q$209))</s:f>
        <s:v/>
      </s:c>
      <s:c r="D112" s="19" t="str">
        <s:f>IF($A112="","",SUMPRODUCT(--('Poster SV'!$M$9:$M$209=$A112),--('Poster SV'!$A$9:$A$209="POST"),--('Poster SV'!$R$9:$R$209="m²"),'Poster SV'!$Q$9:$Q$209))</s:f>
        <s:v/>
      </s:c>
      <s:c r="E112" s="20" t="str">
        <s:f>IF($A112="","",SUMPRODUCT(--('Poster SV'!$M$9:$M$209=$A112),--('Poster SV'!$A$9:$A$209="POST"),--('Poster SV'!$Q$9:$Q$209=""))+SUMPRODUCT(--('Poster SV'!$M$9:$M$209=$A112),--('Poster SV'!$A$9:$A$209="POST"),--('Poster SV'!$Q$9:$Q$209&lt;&gt;""),--('Poster SV'!$R$9:$R$209="")))</s:f>
        <s:v/>
      </s:c>
      <s:c r="F112" s="21" t="n"/>
      <s:c r="G112" s="18" t="str">
        <s:f>IF(AND('Poster SV'!A112="POST",'Poster SV'!J112&lt;&gt;""),IF(SUMPRODUCT(--('Poster SV'!$J$9:J112='Poster SV'!J112),--('Poster SV'!$A$9:A112="POST"))=1,'Poster SV'!J112,""),"")</s:f>
        <s:v/>
      </s:c>
      <s:c r="H112" s="19" t="str">
        <s:f>IF($G112="","",SUMPRODUCT(--('Poster SV'!$J$9:$J$209=$G112),--('Poster SV'!$A$9:$A$209="POST"),--('Poster SV'!$R$9:$R$209="ha"),'Poster SV'!$Q$9:$Q$209))</s:f>
        <s:v/>
      </s:c>
      <s:c r="I112" s="19" t="str">
        <s:f>IF($G112="","",SUMPRODUCT(--('Poster SV'!$J$9:$J$209=$G112),--('Poster SV'!$A$9:$A$209="POST"),--('Poster SV'!$R$9:$R$209="acre"),'Poster SV'!$Q$9:$Q$209))</s:f>
        <s:v/>
      </s:c>
      <s:c r="J112" s="19" t="str">
        <s:f>IF($G112="","",SUMPRODUCT(--('Poster SV'!$J$9:$J$209=$G112),--('Poster SV'!$A$9:$A$209="POST"),--('Poster SV'!$R$9:$R$209="m²"),'Poster SV'!$Q$9:$Q$209))</s:f>
        <s:v/>
      </s:c>
      <s:c r="K112" s="20" t="str">
        <s:f>IF($G112="","",SUMPRODUCT(--('Poster SV'!$J$9:$J$209=$G112),--('Poster SV'!$A$9:$A$209="POST"),--('Poster SV'!$Q$9:$Q$209=""))+SUMPRODUCT(--('Poster SV'!$J$9:$J$209=$G112),--('Poster SV'!$A$9:$A$209="POST"),--('Poster SV'!$Q$9:$Q$209&lt;&gt;""),--('Poster SV'!$R$9:$R$209="")))</s:f>
        <s:v/>
      </s:c>
    </s:row>
    <s:row r="113" ht="25" customHeight="1">
      <s:c r="A113" s="18" t="str">
        <s:f>IF(AND('Poster SV'!A113="POST",'Poster SV'!M113&lt;&gt;""),IF(SUMPRODUCT(--('Poster SV'!$M$9:M113='Poster SV'!M113),--('Poster SV'!$A$9:A113="POST"))=1,'Poster SV'!M113,""),"")</s:f>
        <s:v/>
      </s:c>
      <s:c r="B113" s="19" t="str">
        <s:f>IF($A113="","",SUMPRODUCT(--('Poster SV'!$M$9:$M$209=$A113),--('Poster SV'!$A$9:$A$209="POST"),--('Poster SV'!$R$9:$R$209="ha"),'Poster SV'!$Q$9:$Q$209))</s:f>
        <s:v/>
      </s:c>
      <s:c r="C113" s="19" t="str">
        <s:f>IF($A113="","",SUMPRODUCT(--('Poster SV'!$M$9:$M$209=$A113),--('Poster SV'!$A$9:$A$209="POST"),--('Poster SV'!$R$9:$R$209="acre"),'Poster SV'!$Q$9:$Q$209))</s:f>
        <s:v/>
      </s:c>
      <s:c r="D113" s="19" t="str">
        <s:f>IF($A113="","",SUMPRODUCT(--('Poster SV'!$M$9:$M$209=$A113),--('Poster SV'!$A$9:$A$209="POST"),--('Poster SV'!$R$9:$R$209="m²"),'Poster SV'!$Q$9:$Q$209))</s:f>
        <s:v/>
      </s:c>
      <s:c r="E113" s="20" t="str">
        <s:f>IF($A113="","",SUMPRODUCT(--('Poster SV'!$M$9:$M$209=$A113),--('Poster SV'!$A$9:$A$209="POST"),--('Poster SV'!$Q$9:$Q$209=""))+SUMPRODUCT(--('Poster SV'!$M$9:$M$209=$A113),--('Poster SV'!$A$9:$A$209="POST"),--('Poster SV'!$Q$9:$Q$209&lt;&gt;""),--('Poster SV'!$R$9:$R$209="")))</s:f>
        <s:v/>
      </s:c>
      <s:c r="F113" s="21" t="n"/>
      <s:c r="G113" s="18" t="str">
        <s:f>IF(AND('Poster SV'!A113="POST",'Poster SV'!J113&lt;&gt;""),IF(SUMPRODUCT(--('Poster SV'!$J$9:J113='Poster SV'!J113),--('Poster SV'!$A$9:A113="POST"))=1,'Poster SV'!J113,""),"")</s:f>
        <s:v/>
      </s:c>
      <s:c r="H113" s="19" t="str">
        <s:f>IF($G113="","",SUMPRODUCT(--('Poster SV'!$J$9:$J$209=$G113),--('Poster SV'!$A$9:$A$209="POST"),--('Poster SV'!$R$9:$R$209="ha"),'Poster SV'!$Q$9:$Q$209))</s:f>
        <s:v/>
      </s:c>
      <s:c r="I113" s="19" t="str">
        <s:f>IF($G113="","",SUMPRODUCT(--('Poster SV'!$J$9:$J$209=$G113),--('Poster SV'!$A$9:$A$209="POST"),--('Poster SV'!$R$9:$R$209="acre"),'Poster SV'!$Q$9:$Q$209))</s:f>
        <s:v/>
      </s:c>
      <s:c r="J113" s="19" t="str">
        <s:f>IF($G113="","",SUMPRODUCT(--('Poster SV'!$J$9:$J$209=$G113),--('Poster SV'!$A$9:$A$209="POST"),--('Poster SV'!$R$9:$R$209="m²"),'Poster SV'!$Q$9:$Q$209))</s:f>
        <s:v/>
      </s:c>
      <s:c r="K113" s="20" t="str">
        <s:f>IF($G113="","",SUMPRODUCT(--('Poster SV'!$J$9:$J$209=$G113),--('Poster SV'!$A$9:$A$209="POST"),--('Poster SV'!$Q$9:$Q$209=""))+SUMPRODUCT(--('Poster SV'!$J$9:$J$209=$G113),--('Poster SV'!$A$9:$A$209="POST"),--('Poster SV'!$Q$9:$Q$209&lt;&gt;""),--('Poster SV'!$R$9:$R$209="")))</s:f>
        <s:v/>
      </s:c>
    </s:row>
    <s:row r="114" ht="25" customHeight="1">
      <s:c r="A114" s="18" t="str">
        <s:f>IF(AND('Poster SV'!A114="POST",'Poster SV'!M114&lt;&gt;""),IF(SUMPRODUCT(--('Poster SV'!$M$9:M114='Poster SV'!M114),--('Poster SV'!$A$9:A114="POST"))=1,'Poster SV'!M114,""),"")</s:f>
        <s:v/>
      </s:c>
      <s:c r="B114" s="19" t="str">
        <s:f>IF($A114="","",SUMPRODUCT(--('Poster SV'!$M$9:$M$209=$A114),--('Poster SV'!$A$9:$A$209="POST"),--('Poster SV'!$R$9:$R$209="ha"),'Poster SV'!$Q$9:$Q$209))</s:f>
        <s:v/>
      </s:c>
      <s:c r="C114" s="19" t="str">
        <s:f>IF($A114="","",SUMPRODUCT(--('Poster SV'!$M$9:$M$209=$A114),--('Poster SV'!$A$9:$A$209="POST"),--('Poster SV'!$R$9:$R$209="acre"),'Poster SV'!$Q$9:$Q$209))</s:f>
        <s:v/>
      </s:c>
      <s:c r="D114" s="19" t="str">
        <s:f>IF($A114="","",SUMPRODUCT(--('Poster SV'!$M$9:$M$209=$A114),--('Poster SV'!$A$9:$A$209="POST"),--('Poster SV'!$R$9:$R$209="m²"),'Poster SV'!$Q$9:$Q$209))</s:f>
        <s:v/>
      </s:c>
      <s:c r="E114" s="20" t="str">
        <s:f>IF($A114="","",SUMPRODUCT(--('Poster SV'!$M$9:$M$209=$A114),--('Poster SV'!$A$9:$A$209="POST"),--('Poster SV'!$Q$9:$Q$209=""))+SUMPRODUCT(--('Poster SV'!$M$9:$M$209=$A114),--('Poster SV'!$A$9:$A$209="POST"),--('Poster SV'!$Q$9:$Q$209&lt;&gt;""),--('Poster SV'!$R$9:$R$209="")))</s:f>
        <s:v/>
      </s:c>
      <s:c r="F114" s="21" t="n"/>
      <s:c r="G114" s="18" t="str">
        <s:f>IF(AND('Poster SV'!A114="POST",'Poster SV'!J114&lt;&gt;""),IF(SUMPRODUCT(--('Poster SV'!$J$9:J114='Poster SV'!J114),--('Poster SV'!$A$9:A114="POST"))=1,'Poster SV'!J114,""),"")</s:f>
        <s:v/>
      </s:c>
      <s:c r="H114" s="19" t="str">
        <s:f>IF($G114="","",SUMPRODUCT(--('Poster SV'!$J$9:$J$209=$G114),--('Poster SV'!$A$9:$A$209="POST"),--('Poster SV'!$R$9:$R$209="ha"),'Poster SV'!$Q$9:$Q$209))</s:f>
        <s:v/>
      </s:c>
      <s:c r="I114" s="19" t="str">
        <s:f>IF($G114="","",SUMPRODUCT(--('Poster SV'!$J$9:$J$209=$G114),--('Poster SV'!$A$9:$A$209="POST"),--('Poster SV'!$R$9:$R$209="acre"),'Poster SV'!$Q$9:$Q$209))</s:f>
        <s:v/>
      </s:c>
      <s:c r="J114" s="19" t="str">
        <s:f>IF($G114="","",SUMPRODUCT(--('Poster SV'!$J$9:$J$209=$G114),--('Poster SV'!$A$9:$A$209="POST"),--('Poster SV'!$R$9:$R$209="m²"),'Poster SV'!$Q$9:$Q$209))</s:f>
        <s:v/>
      </s:c>
      <s:c r="K114" s="20" t="str">
        <s:f>IF($G114="","",SUMPRODUCT(--('Poster SV'!$J$9:$J$209=$G114),--('Poster SV'!$A$9:$A$209="POST"),--('Poster SV'!$Q$9:$Q$209=""))+SUMPRODUCT(--('Poster SV'!$J$9:$J$209=$G114),--('Poster SV'!$A$9:$A$209="POST"),--('Poster SV'!$Q$9:$Q$209&lt;&gt;""),--('Poster SV'!$R$9:$R$209="")))</s:f>
        <s:v/>
      </s:c>
    </s:row>
    <s:row r="115" ht="25" customHeight="1">
      <s:c r="A115" s="18" t="str">
        <s:f>IF(AND('Poster SV'!A115="POST",'Poster SV'!M115&lt;&gt;""),IF(SUMPRODUCT(--('Poster SV'!$M$9:M115='Poster SV'!M115),--('Poster SV'!$A$9:A115="POST"))=1,'Poster SV'!M115,""),"")</s:f>
        <s:v/>
      </s:c>
      <s:c r="B115" s="19" t="str">
        <s:f>IF($A115="","",SUMPRODUCT(--('Poster SV'!$M$9:$M$209=$A115),--('Poster SV'!$A$9:$A$209="POST"),--('Poster SV'!$R$9:$R$209="ha"),'Poster SV'!$Q$9:$Q$209))</s:f>
        <s:v/>
      </s:c>
      <s:c r="C115" s="19" t="str">
        <s:f>IF($A115="","",SUMPRODUCT(--('Poster SV'!$M$9:$M$209=$A115),--('Poster SV'!$A$9:$A$209="POST"),--('Poster SV'!$R$9:$R$209="acre"),'Poster SV'!$Q$9:$Q$209))</s:f>
        <s:v/>
      </s:c>
      <s:c r="D115" s="19" t="str">
        <s:f>IF($A115="","",SUMPRODUCT(--('Poster SV'!$M$9:$M$209=$A115),--('Poster SV'!$A$9:$A$209="POST"),--('Poster SV'!$R$9:$R$209="m²"),'Poster SV'!$Q$9:$Q$209))</s:f>
        <s:v/>
      </s:c>
      <s:c r="E115" s="20" t="str">
        <s:f>IF($A115="","",SUMPRODUCT(--('Poster SV'!$M$9:$M$209=$A115),--('Poster SV'!$A$9:$A$209="POST"),--('Poster SV'!$Q$9:$Q$209=""))+SUMPRODUCT(--('Poster SV'!$M$9:$M$209=$A115),--('Poster SV'!$A$9:$A$209="POST"),--('Poster SV'!$Q$9:$Q$209&lt;&gt;""),--('Poster SV'!$R$9:$R$209="")))</s:f>
        <s:v/>
      </s:c>
      <s:c r="F115" s="21" t="n"/>
      <s:c r="G115" s="18" t="str">
        <s:f>IF(AND('Poster SV'!A115="POST",'Poster SV'!J115&lt;&gt;""),IF(SUMPRODUCT(--('Poster SV'!$J$9:J115='Poster SV'!J115),--('Poster SV'!$A$9:A115="POST"))=1,'Poster SV'!J115,""),"")</s:f>
        <s:v/>
      </s:c>
      <s:c r="H115" s="19" t="str">
        <s:f>IF($G115="","",SUMPRODUCT(--('Poster SV'!$J$9:$J$209=$G115),--('Poster SV'!$A$9:$A$209="POST"),--('Poster SV'!$R$9:$R$209="ha"),'Poster SV'!$Q$9:$Q$209))</s:f>
        <s:v/>
      </s:c>
      <s:c r="I115" s="19" t="str">
        <s:f>IF($G115="","",SUMPRODUCT(--('Poster SV'!$J$9:$J$209=$G115),--('Poster SV'!$A$9:$A$209="POST"),--('Poster SV'!$R$9:$R$209="acre"),'Poster SV'!$Q$9:$Q$209))</s:f>
        <s:v/>
      </s:c>
      <s:c r="J115" s="19" t="str">
        <s:f>IF($G115="","",SUMPRODUCT(--('Poster SV'!$J$9:$J$209=$G115),--('Poster SV'!$A$9:$A$209="POST"),--('Poster SV'!$R$9:$R$209="m²"),'Poster SV'!$Q$9:$Q$209))</s:f>
        <s:v/>
      </s:c>
      <s:c r="K115" s="20" t="str">
        <s:f>IF($G115="","",SUMPRODUCT(--('Poster SV'!$J$9:$J$209=$G115),--('Poster SV'!$A$9:$A$209="POST"),--('Poster SV'!$Q$9:$Q$209=""))+SUMPRODUCT(--('Poster SV'!$J$9:$J$209=$G115),--('Poster SV'!$A$9:$A$209="POST"),--('Poster SV'!$Q$9:$Q$209&lt;&gt;""),--('Poster SV'!$R$9:$R$209="")))</s:f>
        <s:v/>
      </s:c>
    </s:row>
    <s:row r="116" ht="25" customHeight="1">
      <s:c r="A116" s="18" t="str">
        <s:f>IF(AND('Poster SV'!A116="POST",'Poster SV'!M116&lt;&gt;""),IF(SUMPRODUCT(--('Poster SV'!$M$9:M116='Poster SV'!M116),--('Poster SV'!$A$9:A116="POST"))=1,'Poster SV'!M116,""),"")</s:f>
        <s:v/>
      </s:c>
      <s:c r="B116" s="19" t="str">
        <s:f>IF($A116="","",SUMPRODUCT(--('Poster SV'!$M$9:$M$209=$A116),--('Poster SV'!$A$9:$A$209="POST"),--('Poster SV'!$R$9:$R$209="ha"),'Poster SV'!$Q$9:$Q$209))</s:f>
        <s:v/>
      </s:c>
      <s:c r="C116" s="19" t="str">
        <s:f>IF($A116="","",SUMPRODUCT(--('Poster SV'!$M$9:$M$209=$A116),--('Poster SV'!$A$9:$A$209="POST"),--('Poster SV'!$R$9:$R$209="acre"),'Poster SV'!$Q$9:$Q$209))</s:f>
        <s:v/>
      </s:c>
      <s:c r="D116" s="19" t="str">
        <s:f>IF($A116="","",SUMPRODUCT(--('Poster SV'!$M$9:$M$209=$A116),--('Poster SV'!$A$9:$A$209="POST"),--('Poster SV'!$R$9:$R$209="m²"),'Poster SV'!$Q$9:$Q$209))</s:f>
        <s:v/>
      </s:c>
      <s:c r="E116" s="20" t="str">
        <s:f>IF($A116="","",SUMPRODUCT(--('Poster SV'!$M$9:$M$209=$A116),--('Poster SV'!$A$9:$A$209="POST"),--('Poster SV'!$Q$9:$Q$209=""))+SUMPRODUCT(--('Poster SV'!$M$9:$M$209=$A116),--('Poster SV'!$A$9:$A$209="POST"),--('Poster SV'!$Q$9:$Q$209&lt;&gt;""),--('Poster SV'!$R$9:$R$209="")))</s:f>
        <s:v/>
      </s:c>
      <s:c r="F116" s="21" t="n"/>
      <s:c r="G116" s="18" t="str">
        <s:f>IF(AND('Poster SV'!A116="POST",'Poster SV'!J116&lt;&gt;""),IF(SUMPRODUCT(--('Poster SV'!$J$9:J116='Poster SV'!J116),--('Poster SV'!$A$9:A116="POST"))=1,'Poster SV'!J116,""),"")</s:f>
        <s:v/>
      </s:c>
      <s:c r="H116" s="19" t="str">
        <s:f>IF($G116="","",SUMPRODUCT(--('Poster SV'!$J$9:$J$209=$G116),--('Poster SV'!$A$9:$A$209="POST"),--('Poster SV'!$R$9:$R$209="ha"),'Poster SV'!$Q$9:$Q$209))</s:f>
        <s:v/>
      </s:c>
      <s:c r="I116" s="19" t="str">
        <s:f>IF($G116="","",SUMPRODUCT(--('Poster SV'!$J$9:$J$209=$G116),--('Poster SV'!$A$9:$A$209="POST"),--('Poster SV'!$R$9:$R$209="acre"),'Poster SV'!$Q$9:$Q$209))</s:f>
        <s:v/>
      </s:c>
      <s:c r="J116" s="19" t="str">
        <s:f>IF($G116="","",SUMPRODUCT(--('Poster SV'!$J$9:$J$209=$G116),--('Poster SV'!$A$9:$A$209="POST"),--('Poster SV'!$R$9:$R$209="m²"),'Poster SV'!$Q$9:$Q$209))</s:f>
        <s:v/>
      </s:c>
      <s:c r="K116" s="20" t="str">
        <s:f>IF($G116="","",SUMPRODUCT(--('Poster SV'!$J$9:$J$209=$G116),--('Poster SV'!$A$9:$A$209="POST"),--('Poster SV'!$Q$9:$Q$209=""))+SUMPRODUCT(--('Poster SV'!$J$9:$J$209=$G116),--('Poster SV'!$A$9:$A$209="POST"),--('Poster SV'!$Q$9:$Q$209&lt;&gt;""),--('Poster SV'!$R$9:$R$209="")))</s:f>
        <s:v/>
      </s:c>
    </s:row>
    <s:row r="117" ht="25" customHeight="1">
      <s:c r="A117" s="18" t="str">
        <s:f>IF(AND('Poster SV'!A117="POST",'Poster SV'!M117&lt;&gt;""),IF(SUMPRODUCT(--('Poster SV'!$M$9:M117='Poster SV'!M117),--('Poster SV'!$A$9:A117="POST"))=1,'Poster SV'!M117,""),"")</s:f>
        <s:v/>
      </s:c>
      <s:c r="B117" s="19" t="str">
        <s:f>IF($A117="","",SUMPRODUCT(--('Poster SV'!$M$9:$M$209=$A117),--('Poster SV'!$A$9:$A$209="POST"),--('Poster SV'!$R$9:$R$209="ha"),'Poster SV'!$Q$9:$Q$209))</s:f>
        <s:v/>
      </s:c>
      <s:c r="C117" s="19" t="str">
        <s:f>IF($A117="","",SUMPRODUCT(--('Poster SV'!$M$9:$M$209=$A117),--('Poster SV'!$A$9:$A$209="POST"),--('Poster SV'!$R$9:$R$209="acre"),'Poster SV'!$Q$9:$Q$209))</s:f>
        <s:v/>
      </s:c>
      <s:c r="D117" s="19" t="str">
        <s:f>IF($A117="","",SUMPRODUCT(--('Poster SV'!$M$9:$M$209=$A117),--('Poster SV'!$A$9:$A$209="POST"),--('Poster SV'!$R$9:$R$209="m²"),'Poster SV'!$Q$9:$Q$209))</s:f>
        <s:v/>
      </s:c>
      <s:c r="E117" s="20" t="str">
        <s:f>IF($A117="","",SUMPRODUCT(--('Poster SV'!$M$9:$M$209=$A117),--('Poster SV'!$A$9:$A$209="POST"),--('Poster SV'!$Q$9:$Q$209=""))+SUMPRODUCT(--('Poster SV'!$M$9:$M$209=$A117),--('Poster SV'!$A$9:$A$209="POST"),--('Poster SV'!$Q$9:$Q$209&lt;&gt;""),--('Poster SV'!$R$9:$R$209="")))</s:f>
        <s:v/>
      </s:c>
      <s:c r="F117" s="21" t="n"/>
      <s:c r="G117" s="18" t="str">
        <s:f>IF(AND('Poster SV'!A117="POST",'Poster SV'!J117&lt;&gt;""),IF(SUMPRODUCT(--('Poster SV'!$J$9:J117='Poster SV'!J117),--('Poster SV'!$A$9:A117="POST"))=1,'Poster SV'!J117,""),"")</s:f>
        <s:v/>
      </s:c>
      <s:c r="H117" s="19" t="str">
        <s:f>IF($G117="","",SUMPRODUCT(--('Poster SV'!$J$9:$J$209=$G117),--('Poster SV'!$A$9:$A$209="POST"),--('Poster SV'!$R$9:$R$209="ha"),'Poster SV'!$Q$9:$Q$209))</s:f>
        <s:v/>
      </s:c>
      <s:c r="I117" s="19" t="str">
        <s:f>IF($G117="","",SUMPRODUCT(--('Poster SV'!$J$9:$J$209=$G117),--('Poster SV'!$A$9:$A$209="POST"),--('Poster SV'!$R$9:$R$209="acre"),'Poster SV'!$Q$9:$Q$209))</s:f>
        <s:v/>
      </s:c>
      <s:c r="J117" s="19" t="str">
        <s:f>IF($G117="","",SUMPRODUCT(--('Poster SV'!$J$9:$J$209=$G117),--('Poster SV'!$A$9:$A$209="POST"),--('Poster SV'!$R$9:$R$209="m²"),'Poster SV'!$Q$9:$Q$209))</s:f>
        <s:v/>
      </s:c>
      <s:c r="K117" s="20" t="str">
        <s:f>IF($G117="","",SUMPRODUCT(--('Poster SV'!$J$9:$J$209=$G117),--('Poster SV'!$A$9:$A$209="POST"),--('Poster SV'!$Q$9:$Q$209=""))+SUMPRODUCT(--('Poster SV'!$J$9:$J$209=$G117),--('Poster SV'!$A$9:$A$209="POST"),--('Poster SV'!$Q$9:$Q$209&lt;&gt;""),--('Poster SV'!$R$9:$R$209="")))</s:f>
        <s:v/>
      </s:c>
    </s:row>
    <s:row r="118" ht="25" customHeight="1">
      <s:c r="A118" s="18" t="str">
        <s:f>IF(AND('Poster SV'!A118="POST",'Poster SV'!M118&lt;&gt;""),IF(SUMPRODUCT(--('Poster SV'!$M$9:M118='Poster SV'!M118),--('Poster SV'!$A$9:A118="POST"))=1,'Poster SV'!M118,""),"")</s:f>
        <s:v/>
      </s:c>
      <s:c r="B118" s="19" t="str">
        <s:f>IF($A118="","",SUMPRODUCT(--('Poster SV'!$M$9:$M$209=$A118),--('Poster SV'!$A$9:$A$209="POST"),--('Poster SV'!$R$9:$R$209="ha"),'Poster SV'!$Q$9:$Q$209))</s:f>
        <s:v/>
      </s:c>
      <s:c r="C118" s="19" t="str">
        <s:f>IF($A118="","",SUMPRODUCT(--('Poster SV'!$M$9:$M$209=$A118),--('Poster SV'!$A$9:$A$209="POST"),--('Poster SV'!$R$9:$R$209="acre"),'Poster SV'!$Q$9:$Q$209))</s:f>
        <s:v/>
      </s:c>
      <s:c r="D118" s="19" t="str">
        <s:f>IF($A118="","",SUMPRODUCT(--('Poster SV'!$M$9:$M$209=$A118),--('Poster SV'!$A$9:$A$209="POST"),--('Poster SV'!$R$9:$R$209="m²"),'Poster SV'!$Q$9:$Q$209))</s:f>
        <s:v/>
      </s:c>
      <s:c r="E118" s="20" t="str">
        <s:f>IF($A118="","",SUMPRODUCT(--('Poster SV'!$M$9:$M$209=$A118),--('Poster SV'!$A$9:$A$209="POST"),--('Poster SV'!$Q$9:$Q$209=""))+SUMPRODUCT(--('Poster SV'!$M$9:$M$209=$A118),--('Poster SV'!$A$9:$A$209="POST"),--('Poster SV'!$Q$9:$Q$209&lt;&gt;""),--('Poster SV'!$R$9:$R$209="")))</s:f>
        <s:v/>
      </s:c>
      <s:c r="F118" s="21" t="n"/>
      <s:c r="G118" s="18" t="str">
        <s:f>IF(AND('Poster SV'!A118="POST",'Poster SV'!J118&lt;&gt;""),IF(SUMPRODUCT(--('Poster SV'!$J$9:J118='Poster SV'!J118),--('Poster SV'!$A$9:A118="POST"))=1,'Poster SV'!J118,""),"")</s:f>
        <s:v/>
      </s:c>
      <s:c r="H118" s="19" t="str">
        <s:f>IF($G118="","",SUMPRODUCT(--('Poster SV'!$J$9:$J$209=$G118),--('Poster SV'!$A$9:$A$209="POST"),--('Poster SV'!$R$9:$R$209="ha"),'Poster SV'!$Q$9:$Q$209))</s:f>
        <s:v/>
      </s:c>
      <s:c r="I118" s="19" t="str">
        <s:f>IF($G118="","",SUMPRODUCT(--('Poster SV'!$J$9:$J$209=$G118),--('Poster SV'!$A$9:$A$209="POST"),--('Poster SV'!$R$9:$R$209="acre"),'Poster SV'!$Q$9:$Q$209))</s:f>
        <s:v/>
      </s:c>
      <s:c r="J118" s="19" t="str">
        <s:f>IF($G118="","",SUMPRODUCT(--('Poster SV'!$J$9:$J$209=$G118),--('Poster SV'!$A$9:$A$209="POST"),--('Poster SV'!$R$9:$R$209="m²"),'Poster SV'!$Q$9:$Q$209))</s:f>
        <s:v/>
      </s:c>
      <s:c r="K118" s="20" t="str">
        <s:f>IF($G118="","",SUMPRODUCT(--('Poster SV'!$J$9:$J$209=$G118),--('Poster SV'!$A$9:$A$209="POST"),--('Poster SV'!$Q$9:$Q$209=""))+SUMPRODUCT(--('Poster SV'!$J$9:$J$209=$G118),--('Poster SV'!$A$9:$A$209="POST"),--('Poster SV'!$Q$9:$Q$209&lt;&gt;""),--('Poster SV'!$R$9:$R$209="")))</s:f>
        <s:v/>
      </s:c>
    </s:row>
    <s:row r="119" ht="25" customHeight="1">
      <s:c r="A119" s="18" t="str">
        <s:f>IF(AND('Poster SV'!A119="POST",'Poster SV'!M119&lt;&gt;""),IF(SUMPRODUCT(--('Poster SV'!$M$9:M119='Poster SV'!M119),--('Poster SV'!$A$9:A119="POST"))=1,'Poster SV'!M119,""),"")</s:f>
        <s:v/>
      </s:c>
      <s:c r="B119" s="19" t="str">
        <s:f>IF($A119="","",SUMPRODUCT(--('Poster SV'!$M$9:$M$209=$A119),--('Poster SV'!$A$9:$A$209="POST"),--('Poster SV'!$R$9:$R$209="ha"),'Poster SV'!$Q$9:$Q$209))</s:f>
        <s:v/>
      </s:c>
      <s:c r="C119" s="19" t="str">
        <s:f>IF($A119="","",SUMPRODUCT(--('Poster SV'!$M$9:$M$209=$A119),--('Poster SV'!$A$9:$A$209="POST"),--('Poster SV'!$R$9:$R$209="acre"),'Poster SV'!$Q$9:$Q$209))</s:f>
        <s:v/>
      </s:c>
      <s:c r="D119" s="19" t="str">
        <s:f>IF($A119="","",SUMPRODUCT(--('Poster SV'!$M$9:$M$209=$A119),--('Poster SV'!$A$9:$A$209="POST"),--('Poster SV'!$R$9:$R$209="m²"),'Poster SV'!$Q$9:$Q$209))</s:f>
        <s:v/>
      </s:c>
      <s:c r="E119" s="20" t="str">
        <s:f>IF($A119="","",SUMPRODUCT(--('Poster SV'!$M$9:$M$209=$A119),--('Poster SV'!$A$9:$A$209="POST"),--('Poster SV'!$Q$9:$Q$209=""))+SUMPRODUCT(--('Poster SV'!$M$9:$M$209=$A119),--('Poster SV'!$A$9:$A$209="POST"),--('Poster SV'!$Q$9:$Q$209&lt;&gt;""),--('Poster SV'!$R$9:$R$209="")))</s:f>
        <s:v/>
      </s:c>
      <s:c r="F119" s="21" t="n"/>
      <s:c r="G119" s="18" t="str">
        <s:f>IF(AND('Poster SV'!A119="POST",'Poster SV'!J119&lt;&gt;""),IF(SUMPRODUCT(--('Poster SV'!$J$9:J119='Poster SV'!J119),--('Poster SV'!$A$9:A119="POST"))=1,'Poster SV'!J119,""),"")</s:f>
        <s:v/>
      </s:c>
      <s:c r="H119" s="19" t="str">
        <s:f>IF($G119="","",SUMPRODUCT(--('Poster SV'!$J$9:$J$209=$G119),--('Poster SV'!$A$9:$A$209="POST"),--('Poster SV'!$R$9:$R$209="ha"),'Poster SV'!$Q$9:$Q$209))</s:f>
        <s:v/>
      </s:c>
      <s:c r="I119" s="19" t="str">
        <s:f>IF($G119="","",SUMPRODUCT(--('Poster SV'!$J$9:$J$209=$G119),--('Poster SV'!$A$9:$A$209="POST"),--('Poster SV'!$R$9:$R$209="acre"),'Poster SV'!$Q$9:$Q$209))</s:f>
        <s:v/>
      </s:c>
      <s:c r="J119" s="19" t="str">
        <s:f>IF($G119="","",SUMPRODUCT(--('Poster SV'!$J$9:$J$209=$G119),--('Poster SV'!$A$9:$A$209="POST"),--('Poster SV'!$R$9:$R$209="m²"),'Poster SV'!$Q$9:$Q$209))</s:f>
        <s:v/>
      </s:c>
      <s:c r="K119" s="20" t="str">
        <s:f>IF($G119="","",SUMPRODUCT(--('Poster SV'!$J$9:$J$209=$G119),--('Poster SV'!$A$9:$A$209="POST"),--('Poster SV'!$Q$9:$Q$209=""))+SUMPRODUCT(--('Poster SV'!$J$9:$J$209=$G119),--('Poster SV'!$A$9:$A$209="POST"),--('Poster SV'!$Q$9:$Q$209&lt;&gt;""),--('Poster SV'!$R$9:$R$209="")))</s:f>
        <s:v/>
      </s:c>
    </s:row>
    <s:row r="120" ht="25" customHeight="1">
      <s:c r="A120" s="18" t="str">
        <s:f>IF(AND('Poster SV'!A120="POST",'Poster SV'!M120&lt;&gt;""),IF(SUMPRODUCT(--('Poster SV'!$M$9:M120='Poster SV'!M120),--('Poster SV'!$A$9:A120="POST"))=1,'Poster SV'!M120,""),"")</s:f>
        <s:v/>
      </s:c>
      <s:c r="B120" s="19" t="str">
        <s:f>IF($A120="","",SUMPRODUCT(--('Poster SV'!$M$9:$M$209=$A120),--('Poster SV'!$A$9:$A$209="POST"),--('Poster SV'!$R$9:$R$209="ha"),'Poster SV'!$Q$9:$Q$209))</s:f>
        <s:v/>
      </s:c>
      <s:c r="C120" s="19" t="str">
        <s:f>IF($A120="","",SUMPRODUCT(--('Poster SV'!$M$9:$M$209=$A120),--('Poster SV'!$A$9:$A$209="POST"),--('Poster SV'!$R$9:$R$209="acre"),'Poster SV'!$Q$9:$Q$209))</s:f>
        <s:v/>
      </s:c>
      <s:c r="D120" s="19" t="str">
        <s:f>IF($A120="","",SUMPRODUCT(--('Poster SV'!$M$9:$M$209=$A120),--('Poster SV'!$A$9:$A$209="POST"),--('Poster SV'!$R$9:$R$209="m²"),'Poster SV'!$Q$9:$Q$209))</s:f>
        <s:v/>
      </s:c>
      <s:c r="E120" s="20" t="str">
        <s:f>IF($A120="","",SUMPRODUCT(--('Poster SV'!$M$9:$M$209=$A120),--('Poster SV'!$A$9:$A$209="POST"),--('Poster SV'!$Q$9:$Q$209=""))+SUMPRODUCT(--('Poster SV'!$M$9:$M$209=$A120),--('Poster SV'!$A$9:$A$209="POST"),--('Poster SV'!$Q$9:$Q$209&lt;&gt;""),--('Poster SV'!$R$9:$R$209="")))</s:f>
        <s:v/>
      </s:c>
      <s:c r="F120" s="21" t="n"/>
      <s:c r="G120" s="18" t="str">
        <s:f>IF(AND('Poster SV'!A120="POST",'Poster SV'!J120&lt;&gt;""),IF(SUMPRODUCT(--('Poster SV'!$J$9:J120='Poster SV'!J120),--('Poster SV'!$A$9:A120="POST"))=1,'Poster SV'!J120,""),"")</s:f>
        <s:v/>
      </s:c>
      <s:c r="H120" s="19" t="str">
        <s:f>IF($G120="","",SUMPRODUCT(--('Poster SV'!$J$9:$J$209=$G120),--('Poster SV'!$A$9:$A$209="POST"),--('Poster SV'!$R$9:$R$209="ha"),'Poster SV'!$Q$9:$Q$209))</s:f>
        <s:v/>
      </s:c>
      <s:c r="I120" s="19" t="str">
        <s:f>IF($G120="","",SUMPRODUCT(--('Poster SV'!$J$9:$J$209=$G120),--('Poster SV'!$A$9:$A$209="POST"),--('Poster SV'!$R$9:$R$209="acre"),'Poster SV'!$Q$9:$Q$209))</s:f>
        <s:v/>
      </s:c>
      <s:c r="J120" s="19" t="str">
        <s:f>IF($G120="","",SUMPRODUCT(--('Poster SV'!$J$9:$J$209=$G120),--('Poster SV'!$A$9:$A$209="POST"),--('Poster SV'!$R$9:$R$209="m²"),'Poster SV'!$Q$9:$Q$209))</s:f>
        <s:v/>
      </s:c>
      <s:c r="K120" s="20" t="str">
        <s:f>IF($G120="","",SUMPRODUCT(--('Poster SV'!$J$9:$J$209=$G120),--('Poster SV'!$A$9:$A$209="POST"),--('Poster SV'!$Q$9:$Q$209=""))+SUMPRODUCT(--('Poster SV'!$J$9:$J$209=$G120),--('Poster SV'!$A$9:$A$209="POST"),--('Poster SV'!$Q$9:$Q$209&lt;&gt;""),--('Poster SV'!$R$9:$R$209="")))</s:f>
        <s:v/>
      </s:c>
    </s:row>
    <s:row r="121" ht="25" customHeight="1">
      <s:c r="A121" s="18" t="str">
        <s:f>IF(AND('Poster SV'!A121="POST",'Poster SV'!M121&lt;&gt;""),IF(SUMPRODUCT(--('Poster SV'!$M$9:M121='Poster SV'!M121),--('Poster SV'!$A$9:A121="POST"))=1,'Poster SV'!M121,""),"")</s:f>
        <s:v/>
      </s:c>
      <s:c r="B121" s="19" t="str">
        <s:f>IF($A121="","",SUMPRODUCT(--('Poster SV'!$M$9:$M$209=$A121),--('Poster SV'!$A$9:$A$209="POST"),--('Poster SV'!$R$9:$R$209="ha"),'Poster SV'!$Q$9:$Q$209))</s:f>
        <s:v/>
      </s:c>
      <s:c r="C121" s="19" t="str">
        <s:f>IF($A121="","",SUMPRODUCT(--('Poster SV'!$M$9:$M$209=$A121),--('Poster SV'!$A$9:$A$209="POST"),--('Poster SV'!$R$9:$R$209="acre"),'Poster SV'!$Q$9:$Q$209))</s:f>
        <s:v/>
      </s:c>
      <s:c r="D121" s="19" t="str">
        <s:f>IF($A121="","",SUMPRODUCT(--('Poster SV'!$M$9:$M$209=$A121),--('Poster SV'!$A$9:$A$209="POST"),--('Poster SV'!$R$9:$R$209="m²"),'Poster SV'!$Q$9:$Q$209))</s:f>
        <s:v/>
      </s:c>
      <s:c r="E121" s="20" t="str">
        <s:f>IF($A121="","",SUMPRODUCT(--('Poster SV'!$M$9:$M$209=$A121),--('Poster SV'!$A$9:$A$209="POST"),--('Poster SV'!$Q$9:$Q$209=""))+SUMPRODUCT(--('Poster SV'!$M$9:$M$209=$A121),--('Poster SV'!$A$9:$A$209="POST"),--('Poster SV'!$Q$9:$Q$209&lt;&gt;""),--('Poster SV'!$R$9:$R$209="")))</s:f>
        <s:v/>
      </s:c>
      <s:c r="F121" s="21" t="n"/>
      <s:c r="G121" s="18" t="str">
        <s:f>IF(AND('Poster SV'!A121="POST",'Poster SV'!J121&lt;&gt;""),IF(SUMPRODUCT(--('Poster SV'!$J$9:J121='Poster SV'!J121),--('Poster SV'!$A$9:A121="POST"))=1,'Poster SV'!J121,""),"")</s:f>
        <s:v/>
      </s:c>
      <s:c r="H121" s="19" t="str">
        <s:f>IF($G121="","",SUMPRODUCT(--('Poster SV'!$J$9:$J$209=$G121),--('Poster SV'!$A$9:$A$209="POST"),--('Poster SV'!$R$9:$R$209="ha"),'Poster SV'!$Q$9:$Q$209))</s:f>
        <s:v/>
      </s:c>
      <s:c r="I121" s="19" t="str">
        <s:f>IF($G121="","",SUMPRODUCT(--('Poster SV'!$J$9:$J$209=$G121),--('Poster SV'!$A$9:$A$209="POST"),--('Poster SV'!$R$9:$R$209="acre"),'Poster SV'!$Q$9:$Q$209))</s:f>
        <s:v/>
      </s:c>
      <s:c r="J121" s="19" t="str">
        <s:f>IF($G121="","",SUMPRODUCT(--('Poster SV'!$J$9:$J$209=$G121),--('Poster SV'!$A$9:$A$209="POST"),--('Poster SV'!$R$9:$R$209="m²"),'Poster SV'!$Q$9:$Q$209))</s:f>
        <s:v/>
      </s:c>
      <s:c r="K121" s="20" t="str">
        <s:f>IF($G121="","",SUMPRODUCT(--('Poster SV'!$J$9:$J$209=$G121),--('Poster SV'!$A$9:$A$209="POST"),--('Poster SV'!$Q$9:$Q$209=""))+SUMPRODUCT(--('Poster SV'!$J$9:$J$209=$G121),--('Poster SV'!$A$9:$A$209="POST"),--('Poster SV'!$Q$9:$Q$209&lt;&gt;""),--('Poster SV'!$R$9:$R$209="")))</s:f>
        <s:v/>
      </s:c>
    </s:row>
    <s:row r="122" ht="25" customHeight="1">
      <s:c r="A122" s="18" t="str">
        <s:f>IF(AND('Poster SV'!A122="POST",'Poster SV'!M122&lt;&gt;""),IF(SUMPRODUCT(--('Poster SV'!$M$9:M122='Poster SV'!M122),--('Poster SV'!$A$9:A122="POST"))=1,'Poster SV'!M122,""),"")</s:f>
        <s:v/>
      </s:c>
      <s:c r="B122" s="19" t="str">
        <s:f>IF($A122="","",SUMPRODUCT(--('Poster SV'!$M$9:$M$209=$A122),--('Poster SV'!$A$9:$A$209="POST"),--('Poster SV'!$R$9:$R$209="ha"),'Poster SV'!$Q$9:$Q$209))</s:f>
        <s:v/>
      </s:c>
      <s:c r="C122" s="19" t="str">
        <s:f>IF($A122="","",SUMPRODUCT(--('Poster SV'!$M$9:$M$209=$A122),--('Poster SV'!$A$9:$A$209="POST"),--('Poster SV'!$R$9:$R$209="acre"),'Poster SV'!$Q$9:$Q$209))</s:f>
        <s:v/>
      </s:c>
      <s:c r="D122" s="19" t="str">
        <s:f>IF($A122="","",SUMPRODUCT(--('Poster SV'!$M$9:$M$209=$A122),--('Poster SV'!$A$9:$A$209="POST"),--('Poster SV'!$R$9:$R$209="m²"),'Poster SV'!$Q$9:$Q$209))</s:f>
        <s:v/>
      </s:c>
      <s:c r="E122" s="20" t="str">
        <s:f>IF($A122="","",SUMPRODUCT(--('Poster SV'!$M$9:$M$209=$A122),--('Poster SV'!$A$9:$A$209="POST"),--('Poster SV'!$Q$9:$Q$209=""))+SUMPRODUCT(--('Poster SV'!$M$9:$M$209=$A122),--('Poster SV'!$A$9:$A$209="POST"),--('Poster SV'!$Q$9:$Q$209&lt;&gt;""),--('Poster SV'!$R$9:$R$209="")))</s:f>
        <s:v/>
      </s:c>
      <s:c r="F122" s="21" t="n"/>
      <s:c r="G122" s="18" t="str">
        <s:f>IF(AND('Poster SV'!A122="POST",'Poster SV'!J122&lt;&gt;""),IF(SUMPRODUCT(--('Poster SV'!$J$9:J122='Poster SV'!J122),--('Poster SV'!$A$9:A122="POST"))=1,'Poster SV'!J122,""),"")</s:f>
        <s:v/>
      </s:c>
      <s:c r="H122" s="19" t="str">
        <s:f>IF($G122="","",SUMPRODUCT(--('Poster SV'!$J$9:$J$209=$G122),--('Poster SV'!$A$9:$A$209="POST"),--('Poster SV'!$R$9:$R$209="ha"),'Poster SV'!$Q$9:$Q$209))</s:f>
        <s:v/>
      </s:c>
      <s:c r="I122" s="19" t="str">
        <s:f>IF($G122="","",SUMPRODUCT(--('Poster SV'!$J$9:$J$209=$G122),--('Poster SV'!$A$9:$A$209="POST"),--('Poster SV'!$R$9:$R$209="acre"),'Poster SV'!$Q$9:$Q$209))</s:f>
        <s:v/>
      </s:c>
      <s:c r="J122" s="19" t="str">
        <s:f>IF($G122="","",SUMPRODUCT(--('Poster SV'!$J$9:$J$209=$G122),--('Poster SV'!$A$9:$A$209="POST"),--('Poster SV'!$R$9:$R$209="m²"),'Poster SV'!$Q$9:$Q$209))</s:f>
        <s:v/>
      </s:c>
      <s:c r="K122" s="20" t="str">
        <s:f>IF($G122="","",SUMPRODUCT(--('Poster SV'!$J$9:$J$209=$G122),--('Poster SV'!$A$9:$A$209="POST"),--('Poster SV'!$Q$9:$Q$209=""))+SUMPRODUCT(--('Poster SV'!$J$9:$J$209=$G122),--('Poster SV'!$A$9:$A$209="POST"),--('Poster SV'!$Q$9:$Q$209&lt;&gt;""),--('Poster SV'!$R$9:$R$209="")))</s:f>
        <s:v/>
      </s:c>
    </s:row>
    <s:row r="123" ht="25" customHeight="1">
      <s:c r="A123" s="18" t="str">
        <s:f>IF(AND('Poster SV'!A123="POST",'Poster SV'!M123&lt;&gt;""),IF(SUMPRODUCT(--('Poster SV'!$M$9:M123='Poster SV'!M123),--('Poster SV'!$A$9:A123="POST"))=1,'Poster SV'!M123,""),"")</s:f>
        <s:v/>
      </s:c>
      <s:c r="B123" s="19" t="str">
        <s:f>IF($A123="","",SUMPRODUCT(--('Poster SV'!$M$9:$M$209=$A123),--('Poster SV'!$A$9:$A$209="POST"),--('Poster SV'!$R$9:$R$209="ha"),'Poster SV'!$Q$9:$Q$209))</s:f>
        <s:v/>
      </s:c>
      <s:c r="C123" s="19" t="str">
        <s:f>IF($A123="","",SUMPRODUCT(--('Poster SV'!$M$9:$M$209=$A123),--('Poster SV'!$A$9:$A$209="POST"),--('Poster SV'!$R$9:$R$209="acre"),'Poster SV'!$Q$9:$Q$209))</s:f>
        <s:v/>
      </s:c>
      <s:c r="D123" s="19" t="str">
        <s:f>IF($A123="","",SUMPRODUCT(--('Poster SV'!$M$9:$M$209=$A123),--('Poster SV'!$A$9:$A$209="POST"),--('Poster SV'!$R$9:$R$209="m²"),'Poster SV'!$Q$9:$Q$209))</s:f>
        <s:v/>
      </s:c>
      <s:c r="E123" s="20" t="str">
        <s:f>IF($A123="","",SUMPRODUCT(--('Poster SV'!$M$9:$M$209=$A123),--('Poster SV'!$A$9:$A$209="POST"),--('Poster SV'!$Q$9:$Q$209=""))+SUMPRODUCT(--('Poster SV'!$M$9:$M$209=$A123),--('Poster SV'!$A$9:$A$209="POST"),--('Poster SV'!$Q$9:$Q$209&lt;&gt;""),--('Poster SV'!$R$9:$R$209="")))</s:f>
        <s:v/>
      </s:c>
      <s:c r="F123" s="21" t="n"/>
      <s:c r="G123" s="18" t="str">
        <s:f>IF(AND('Poster SV'!A123="POST",'Poster SV'!J123&lt;&gt;""),IF(SUMPRODUCT(--('Poster SV'!$J$9:J123='Poster SV'!J123),--('Poster SV'!$A$9:A123="POST"))=1,'Poster SV'!J123,""),"")</s:f>
        <s:v/>
      </s:c>
      <s:c r="H123" s="19" t="str">
        <s:f>IF($G123="","",SUMPRODUCT(--('Poster SV'!$J$9:$J$209=$G123),--('Poster SV'!$A$9:$A$209="POST"),--('Poster SV'!$R$9:$R$209="ha"),'Poster SV'!$Q$9:$Q$209))</s:f>
        <s:v/>
      </s:c>
      <s:c r="I123" s="19" t="str">
        <s:f>IF($G123="","",SUMPRODUCT(--('Poster SV'!$J$9:$J$209=$G123),--('Poster SV'!$A$9:$A$209="POST"),--('Poster SV'!$R$9:$R$209="acre"),'Poster SV'!$Q$9:$Q$209))</s:f>
        <s:v/>
      </s:c>
      <s:c r="J123" s="19" t="str">
        <s:f>IF($G123="","",SUMPRODUCT(--('Poster SV'!$J$9:$J$209=$G123),--('Poster SV'!$A$9:$A$209="POST"),--('Poster SV'!$R$9:$R$209="m²"),'Poster SV'!$Q$9:$Q$209))</s:f>
        <s:v/>
      </s:c>
      <s:c r="K123" s="20" t="str">
        <s:f>IF($G123="","",SUMPRODUCT(--('Poster SV'!$J$9:$J$209=$G123),--('Poster SV'!$A$9:$A$209="POST"),--('Poster SV'!$Q$9:$Q$209=""))+SUMPRODUCT(--('Poster SV'!$J$9:$J$209=$G123),--('Poster SV'!$A$9:$A$209="POST"),--('Poster SV'!$Q$9:$Q$209&lt;&gt;""),--('Poster SV'!$R$9:$R$209="")))</s:f>
        <s:v/>
      </s:c>
    </s:row>
    <s:row r="124" ht="25" customHeight="1">
      <s:c r="A124" s="18" t="str">
        <s:f>IF(AND('Poster SV'!A124="POST",'Poster SV'!M124&lt;&gt;""),IF(SUMPRODUCT(--('Poster SV'!$M$9:M124='Poster SV'!M124),--('Poster SV'!$A$9:A124="POST"))=1,'Poster SV'!M124,""),"")</s:f>
        <s:v/>
      </s:c>
      <s:c r="B124" s="19" t="str">
        <s:f>IF($A124="","",SUMPRODUCT(--('Poster SV'!$M$9:$M$209=$A124),--('Poster SV'!$A$9:$A$209="POST"),--('Poster SV'!$R$9:$R$209="ha"),'Poster SV'!$Q$9:$Q$209))</s:f>
        <s:v/>
      </s:c>
      <s:c r="C124" s="19" t="str">
        <s:f>IF($A124="","",SUMPRODUCT(--('Poster SV'!$M$9:$M$209=$A124),--('Poster SV'!$A$9:$A$209="POST"),--('Poster SV'!$R$9:$R$209="acre"),'Poster SV'!$Q$9:$Q$209))</s:f>
        <s:v/>
      </s:c>
      <s:c r="D124" s="19" t="str">
        <s:f>IF($A124="","",SUMPRODUCT(--('Poster SV'!$M$9:$M$209=$A124),--('Poster SV'!$A$9:$A$209="POST"),--('Poster SV'!$R$9:$R$209="m²"),'Poster SV'!$Q$9:$Q$209))</s:f>
        <s:v/>
      </s:c>
      <s:c r="E124" s="20" t="str">
        <s:f>IF($A124="","",SUMPRODUCT(--('Poster SV'!$M$9:$M$209=$A124),--('Poster SV'!$A$9:$A$209="POST"),--('Poster SV'!$Q$9:$Q$209=""))+SUMPRODUCT(--('Poster SV'!$M$9:$M$209=$A124),--('Poster SV'!$A$9:$A$209="POST"),--('Poster SV'!$Q$9:$Q$209&lt;&gt;""),--('Poster SV'!$R$9:$R$209="")))</s:f>
        <s:v/>
      </s:c>
      <s:c r="F124" s="21" t="n"/>
      <s:c r="G124" s="18" t="str">
        <s:f>IF(AND('Poster SV'!A124="POST",'Poster SV'!J124&lt;&gt;""),IF(SUMPRODUCT(--('Poster SV'!$J$9:J124='Poster SV'!J124),--('Poster SV'!$A$9:A124="POST"))=1,'Poster SV'!J124,""),"")</s:f>
        <s:v/>
      </s:c>
      <s:c r="H124" s="19" t="str">
        <s:f>IF($G124="","",SUMPRODUCT(--('Poster SV'!$J$9:$J$209=$G124),--('Poster SV'!$A$9:$A$209="POST"),--('Poster SV'!$R$9:$R$209="ha"),'Poster SV'!$Q$9:$Q$209))</s:f>
        <s:v/>
      </s:c>
      <s:c r="I124" s="19" t="str">
        <s:f>IF($G124="","",SUMPRODUCT(--('Poster SV'!$J$9:$J$209=$G124),--('Poster SV'!$A$9:$A$209="POST"),--('Poster SV'!$R$9:$R$209="acre"),'Poster SV'!$Q$9:$Q$209))</s:f>
        <s:v/>
      </s:c>
      <s:c r="J124" s="19" t="str">
        <s:f>IF($G124="","",SUMPRODUCT(--('Poster SV'!$J$9:$J$209=$G124),--('Poster SV'!$A$9:$A$209="POST"),--('Poster SV'!$R$9:$R$209="m²"),'Poster SV'!$Q$9:$Q$209))</s:f>
        <s:v/>
      </s:c>
      <s:c r="K124" s="20" t="str">
        <s:f>IF($G124="","",SUMPRODUCT(--('Poster SV'!$J$9:$J$209=$G124),--('Poster SV'!$A$9:$A$209="POST"),--('Poster SV'!$Q$9:$Q$209=""))+SUMPRODUCT(--('Poster SV'!$J$9:$J$209=$G124),--('Poster SV'!$A$9:$A$209="POST"),--('Poster SV'!$Q$9:$Q$209&lt;&gt;""),--('Poster SV'!$R$9:$R$209="")))</s:f>
        <s:v/>
      </s:c>
    </s:row>
    <s:row r="125" ht="25" customHeight="1">
      <s:c r="A125" s="18" t="str">
        <s:f>IF(AND('Poster SV'!A125="POST",'Poster SV'!M125&lt;&gt;""),IF(SUMPRODUCT(--('Poster SV'!$M$9:M125='Poster SV'!M125),--('Poster SV'!$A$9:A125="POST"))=1,'Poster SV'!M125,""),"")</s:f>
        <s:v/>
      </s:c>
      <s:c r="B125" s="19" t="str">
        <s:f>IF($A125="","",SUMPRODUCT(--('Poster SV'!$M$9:$M$209=$A125),--('Poster SV'!$A$9:$A$209="POST"),--('Poster SV'!$R$9:$R$209="ha"),'Poster SV'!$Q$9:$Q$209))</s:f>
        <s:v/>
      </s:c>
      <s:c r="C125" s="19" t="str">
        <s:f>IF($A125="","",SUMPRODUCT(--('Poster SV'!$M$9:$M$209=$A125),--('Poster SV'!$A$9:$A$209="POST"),--('Poster SV'!$R$9:$R$209="acre"),'Poster SV'!$Q$9:$Q$209))</s:f>
        <s:v/>
      </s:c>
      <s:c r="D125" s="19" t="str">
        <s:f>IF($A125="","",SUMPRODUCT(--('Poster SV'!$M$9:$M$209=$A125),--('Poster SV'!$A$9:$A$209="POST"),--('Poster SV'!$R$9:$R$209="m²"),'Poster SV'!$Q$9:$Q$209))</s:f>
        <s:v/>
      </s:c>
      <s:c r="E125" s="20" t="str">
        <s:f>IF($A125="","",SUMPRODUCT(--('Poster SV'!$M$9:$M$209=$A125),--('Poster SV'!$A$9:$A$209="POST"),--('Poster SV'!$Q$9:$Q$209=""))+SUMPRODUCT(--('Poster SV'!$M$9:$M$209=$A125),--('Poster SV'!$A$9:$A$209="POST"),--('Poster SV'!$Q$9:$Q$209&lt;&gt;""),--('Poster SV'!$R$9:$R$209="")))</s:f>
        <s:v/>
      </s:c>
      <s:c r="F125" s="21" t="n"/>
      <s:c r="G125" s="18" t="str">
        <s:f>IF(AND('Poster SV'!A125="POST",'Poster SV'!J125&lt;&gt;""),IF(SUMPRODUCT(--('Poster SV'!$J$9:J125='Poster SV'!J125),--('Poster SV'!$A$9:A125="POST"))=1,'Poster SV'!J125,""),"")</s:f>
        <s:v/>
      </s:c>
      <s:c r="H125" s="19" t="str">
        <s:f>IF($G125="","",SUMPRODUCT(--('Poster SV'!$J$9:$J$209=$G125),--('Poster SV'!$A$9:$A$209="POST"),--('Poster SV'!$R$9:$R$209="ha"),'Poster SV'!$Q$9:$Q$209))</s:f>
        <s:v/>
      </s:c>
      <s:c r="I125" s="19" t="str">
        <s:f>IF($G125="","",SUMPRODUCT(--('Poster SV'!$J$9:$J$209=$G125),--('Poster SV'!$A$9:$A$209="POST"),--('Poster SV'!$R$9:$R$209="acre"),'Poster SV'!$Q$9:$Q$209))</s:f>
        <s:v/>
      </s:c>
      <s:c r="J125" s="19" t="str">
        <s:f>IF($G125="","",SUMPRODUCT(--('Poster SV'!$J$9:$J$209=$G125),--('Poster SV'!$A$9:$A$209="POST"),--('Poster SV'!$R$9:$R$209="m²"),'Poster SV'!$Q$9:$Q$209))</s:f>
        <s:v/>
      </s:c>
      <s:c r="K125" s="20" t="str">
        <s:f>IF($G125="","",SUMPRODUCT(--('Poster SV'!$J$9:$J$209=$G125),--('Poster SV'!$A$9:$A$209="POST"),--('Poster SV'!$Q$9:$Q$209=""))+SUMPRODUCT(--('Poster SV'!$J$9:$J$209=$G125),--('Poster SV'!$A$9:$A$209="POST"),--('Poster SV'!$Q$9:$Q$209&lt;&gt;""),--('Poster SV'!$R$9:$R$209="")))</s:f>
        <s:v/>
      </s:c>
    </s:row>
    <s:row r="126" ht="25" customHeight="1">
      <s:c r="A126" s="18" t="str">
        <s:f>IF(AND('Poster SV'!A126="POST",'Poster SV'!M126&lt;&gt;""),IF(SUMPRODUCT(--('Poster SV'!$M$9:M126='Poster SV'!M126),--('Poster SV'!$A$9:A126="POST"))=1,'Poster SV'!M126,""),"")</s:f>
        <s:v/>
      </s:c>
      <s:c r="B126" s="19" t="str">
        <s:f>IF($A126="","",SUMPRODUCT(--('Poster SV'!$M$9:$M$209=$A126),--('Poster SV'!$A$9:$A$209="POST"),--('Poster SV'!$R$9:$R$209="ha"),'Poster SV'!$Q$9:$Q$209))</s:f>
        <s:v/>
      </s:c>
      <s:c r="C126" s="19" t="str">
        <s:f>IF($A126="","",SUMPRODUCT(--('Poster SV'!$M$9:$M$209=$A126),--('Poster SV'!$A$9:$A$209="POST"),--('Poster SV'!$R$9:$R$209="acre"),'Poster SV'!$Q$9:$Q$209))</s:f>
        <s:v/>
      </s:c>
      <s:c r="D126" s="19" t="str">
        <s:f>IF($A126="","",SUMPRODUCT(--('Poster SV'!$M$9:$M$209=$A126),--('Poster SV'!$A$9:$A$209="POST"),--('Poster SV'!$R$9:$R$209="m²"),'Poster SV'!$Q$9:$Q$209))</s:f>
        <s:v/>
      </s:c>
      <s:c r="E126" s="20" t="str">
        <s:f>IF($A126="","",SUMPRODUCT(--('Poster SV'!$M$9:$M$209=$A126),--('Poster SV'!$A$9:$A$209="POST"),--('Poster SV'!$Q$9:$Q$209=""))+SUMPRODUCT(--('Poster SV'!$M$9:$M$209=$A126),--('Poster SV'!$A$9:$A$209="POST"),--('Poster SV'!$Q$9:$Q$209&lt;&gt;""),--('Poster SV'!$R$9:$R$209="")))</s:f>
        <s:v/>
      </s:c>
      <s:c r="F126" s="21" t="n"/>
      <s:c r="G126" s="18" t="str">
        <s:f>IF(AND('Poster SV'!A126="POST",'Poster SV'!J126&lt;&gt;""),IF(SUMPRODUCT(--('Poster SV'!$J$9:J126='Poster SV'!J126),--('Poster SV'!$A$9:A126="POST"))=1,'Poster SV'!J126,""),"")</s:f>
        <s:v/>
      </s:c>
      <s:c r="H126" s="19" t="str">
        <s:f>IF($G126="","",SUMPRODUCT(--('Poster SV'!$J$9:$J$209=$G126),--('Poster SV'!$A$9:$A$209="POST"),--('Poster SV'!$R$9:$R$209="ha"),'Poster SV'!$Q$9:$Q$209))</s:f>
        <s:v/>
      </s:c>
      <s:c r="I126" s="19" t="str">
        <s:f>IF($G126="","",SUMPRODUCT(--('Poster SV'!$J$9:$J$209=$G126),--('Poster SV'!$A$9:$A$209="POST"),--('Poster SV'!$R$9:$R$209="acre"),'Poster SV'!$Q$9:$Q$209))</s:f>
        <s:v/>
      </s:c>
      <s:c r="J126" s="19" t="str">
        <s:f>IF($G126="","",SUMPRODUCT(--('Poster SV'!$J$9:$J$209=$G126),--('Poster SV'!$A$9:$A$209="POST"),--('Poster SV'!$R$9:$R$209="m²"),'Poster SV'!$Q$9:$Q$209))</s:f>
        <s:v/>
      </s:c>
      <s:c r="K126" s="20" t="str">
        <s:f>IF($G126="","",SUMPRODUCT(--('Poster SV'!$J$9:$J$209=$G126),--('Poster SV'!$A$9:$A$209="POST"),--('Poster SV'!$Q$9:$Q$209=""))+SUMPRODUCT(--('Poster SV'!$J$9:$J$209=$G126),--('Poster SV'!$A$9:$A$209="POST"),--('Poster SV'!$Q$9:$Q$209&lt;&gt;""),--('Poster SV'!$R$9:$R$209="")))</s:f>
        <s:v/>
      </s:c>
    </s:row>
    <s:row r="127" ht="25" customHeight="1">
      <s:c r="A127" s="18" t="str">
        <s:f>IF(AND('Poster SV'!A127="POST",'Poster SV'!M127&lt;&gt;""),IF(SUMPRODUCT(--('Poster SV'!$M$9:M127='Poster SV'!M127),--('Poster SV'!$A$9:A127="POST"))=1,'Poster SV'!M127,""),"")</s:f>
        <s:v/>
      </s:c>
      <s:c r="B127" s="19" t="str">
        <s:f>IF($A127="","",SUMPRODUCT(--('Poster SV'!$M$9:$M$209=$A127),--('Poster SV'!$A$9:$A$209="POST"),--('Poster SV'!$R$9:$R$209="ha"),'Poster SV'!$Q$9:$Q$209))</s:f>
        <s:v/>
      </s:c>
      <s:c r="C127" s="19" t="str">
        <s:f>IF($A127="","",SUMPRODUCT(--('Poster SV'!$M$9:$M$209=$A127),--('Poster SV'!$A$9:$A$209="POST"),--('Poster SV'!$R$9:$R$209="acre"),'Poster SV'!$Q$9:$Q$209))</s:f>
        <s:v/>
      </s:c>
      <s:c r="D127" s="19" t="str">
        <s:f>IF($A127="","",SUMPRODUCT(--('Poster SV'!$M$9:$M$209=$A127),--('Poster SV'!$A$9:$A$209="POST"),--('Poster SV'!$R$9:$R$209="m²"),'Poster SV'!$Q$9:$Q$209))</s:f>
        <s:v/>
      </s:c>
      <s:c r="E127" s="20" t="str">
        <s:f>IF($A127="","",SUMPRODUCT(--('Poster SV'!$M$9:$M$209=$A127),--('Poster SV'!$A$9:$A$209="POST"),--('Poster SV'!$Q$9:$Q$209=""))+SUMPRODUCT(--('Poster SV'!$M$9:$M$209=$A127),--('Poster SV'!$A$9:$A$209="POST"),--('Poster SV'!$Q$9:$Q$209&lt;&gt;""),--('Poster SV'!$R$9:$R$209="")))</s:f>
        <s:v/>
      </s:c>
      <s:c r="F127" s="21" t="n"/>
      <s:c r="G127" s="18" t="str">
        <s:f>IF(AND('Poster SV'!A127="POST",'Poster SV'!J127&lt;&gt;""),IF(SUMPRODUCT(--('Poster SV'!$J$9:J127='Poster SV'!J127),--('Poster SV'!$A$9:A127="POST"))=1,'Poster SV'!J127,""),"")</s:f>
        <s:v/>
      </s:c>
      <s:c r="H127" s="19" t="str">
        <s:f>IF($G127="","",SUMPRODUCT(--('Poster SV'!$J$9:$J$209=$G127),--('Poster SV'!$A$9:$A$209="POST"),--('Poster SV'!$R$9:$R$209="ha"),'Poster SV'!$Q$9:$Q$209))</s:f>
        <s:v/>
      </s:c>
      <s:c r="I127" s="19" t="str">
        <s:f>IF($G127="","",SUMPRODUCT(--('Poster SV'!$J$9:$J$209=$G127),--('Poster SV'!$A$9:$A$209="POST"),--('Poster SV'!$R$9:$R$209="acre"),'Poster SV'!$Q$9:$Q$209))</s:f>
        <s:v/>
      </s:c>
      <s:c r="J127" s="19" t="str">
        <s:f>IF($G127="","",SUMPRODUCT(--('Poster SV'!$J$9:$J$209=$G127),--('Poster SV'!$A$9:$A$209="POST"),--('Poster SV'!$R$9:$R$209="m²"),'Poster SV'!$Q$9:$Q$209))</s:f>
        <s:v/>
      </s:c>
      <s:c r="K127" s="20" t="str">
        <s:f>IF($G127="","",SUMPRODUCT(--('Poster SV'!$J$9:$J$209=$G127),--('Poster SV'!$A$9:$A$209="POST"),--('Poster SV'!$Q$9:$Q$209=""))+SUMPRODUCT(--('Poster SV'!$J$9:$J$209=$G127),--('Poster SV'!$A$9:$A$209="POST"),--('Poster SV'!$Q$9:$Q$209&lt;&gt;""),--('Poster SV'!$R$9:$R$209="")))</s:f>
        <s:v/>
      </s:c>
    </s:row>
    <s:row r="128" ht="25" customHeight="1">
      <s:c r="A128" s="18" t="str">
        <s:f>IF(AND('Poster SV'!A128="POST",'Poster SV'!M128&lt;&gt;""),IF(SUMPRODUCT(--('Poster SV'!$M$9:M128='Poster SV'!M128),--('Poster SV'!$A$9:A128="POST"))=1,'Poster SV'!M128,""),"")</s:f>
        <s:v/>
      </s:c>
      <s:c r="B128" s="19" t="str">
        <s:f>IF($A128="","",SUMPRODUCT(--('Poster SV'!$M$9:$M$209=$A128),--('Poster SV'!$A$9:$A$209="POST"),--('Poster SV'!$R$9:$R$209="ha"),'Poster SV'!$Q$9:$Q$209))</s:f>
        <s:v/>
      </s:c>
      <s:c r="C128" s="19" t="str">
        <s:f>IF($A128="","",SUMPRODUCT(--('Poster SV'!$M$9:$M$209=$A128),--('Poster SV'!$A$9:$A$209="POST"),--('Poster SV'!$R$9:$R$209="acre"),'Poster SV'!$Q$9:$Q$209))</s:f>
        <s:v/>
      </s:c>
      <s:c r="D128" s="19" t="str">
        <s:f>IF($A128="","",SUMPRODUCT(--('Poster SV'!$M$9:$M$209=$A128),--('Poster SV'!$A$9:$A$209="POST"),--('Poster SV'!$R$9:$R$209="m²"),'Poster SV'!$Q$9:$Q$209))</s:f>
        <s:v/>
      </s:c>
      <s:c r="E128" s="20" t="str">
        <s:f>IF($A128="","",SUMPRODUCT(--('Poster SV'!$M$9:$M$209=$A128),--('Poster SV'!$A$9:$A$209="POST"),--('Poster SV'!$Q$9:$Q$209=""))+SUMPRODUCT(--('Poster SV'!$M$9:$M$209=$A128),--('Poster SV'!$A$9:$A$209="POST"),--('Poster SV'!$Q$9:$Q$209&lt;&gt;""),--('Poster SV'!$R$9:$R$209="")))</s:f>
        <s:v/>
      </s:c>
      <s:c r="F128" s="21" t="n"/>
      <s:c r="G128" s="18" t="str">
        <s:f>IF(AND('Poster SV'!A128="POST",'Poster SV'!J128&lt;&gt;""),IF(SUMPRODUCT(--('Poster SV'!$J$9:J128='Poster SV'!J128),--('Poster SV'!$A$9:A128="POST"))=1,'Poster SV'!J128,""),"")</s:f>
        <s:v/>
      </s:c>
      <s:c r="H128" s="19" t="str">
        <s:f>IF($G128="","",SUMPRODUCT(--('Poster SV'!$J$9:$J$209=$G128),--('Poster SV'!$A$9:$A$209="POST"),--('Poster SV'!$R$9:$R$209="ha"),'Poster SV'!$Q$9:$Q$209))</s:f>
        <s:v/>
      </s:c>
      <s:c r="I128" s="19" t="str">
        <s:f>IF($G128="","",SUMPRODUCT(--('Poster SV'!$J$9:$J$209=$G128),--('Poster SV'!$A$9:$A$209="POST"),--('Poster SV'!$R$9:$R$209="acre"),'Poster SV'!$Q$9:$Q$209))</s:f>
        <s:v/>
      </s:c>
      <s:c r="J128" s="19" t="str">
        <s:f>IF($G128="","",SUMPRODUCT(--('Poster SV'!$J$9:$J$209=$G128),--('Poster SV'!$A$9:$A$209="POST"),--('Poster SV'!$R$9:$R$209="m²"),'Poster SV'!$Q$9:$Q$209))</s:f>
        <s:v/>
      </s:c>
      <s:c r="K128" s="20" t="str">
        <s:f>IF($G128="","",SUMPRODUCT(--('Poster SV'!$J$9:$J$209=$G128),--('Poster SV'!$A$9:$A$209="POST"),--('Poster SV'!$Q$9:$Q$209=""))+SUMPRODUCT(--('Poster SV'!$J$9:$J$209=$G128),--('Poster SV'!$A$9:$A$209="POST"),--('Poster SV'!$Q$9:$Q$209&lt;&gt;""),--('Poster SV'!$R$9:$R$209="")))</s:f>
        <s:v/>
      </s:c>
    </s:row>
    <s:row r="129" ht="25" customHeight="1">
      <s:c r="A129" s="18" t="str">
        <s:f>IF(AND('Poster SV'!A129="POST",'Poster SV'!M129&lt;&gt;""),IF(SUMPRODUCT(--('Poster SV'!$M$9:M129='Poster SV'!M129),--('Poster SV'!$A$9:A129="POST"))=1,'Poster SV'!M129,""),"")</s:f>
        <s:v/>
      </s:c>
      <s:c r="B129" s="19" t="str">
        <s:f>IF($A129="","",SUMPRODUCT(--('Poster SV'!$M$9:$M$209=$A129),--('Poster SV'!$A$9:$A$209="POST"),--('Poster SV'!$R$9:$R$209="ha"),'Poster SV'!$Q$9:$Q$209))</s:f>
        <s:v/>
      </s:c>
      <s:c r="C129" s="19" t="str">
        <s:f>IF($A129="","",SUMPRODUCT(--('Poster SV'!$M$9:$M$209=$A129),--('Poster SV'!$A$9:$A$209="POST"),--('Poster SV'!$R$9:$R$209="acre"),'Poster SV'!$Q$9:$Q$209))</s:f>
        <s:v/>
      </s:c>
      <s:c r="D129" s="19" t="str">
        <s:f>IF($A129="","",SUMPRODUCT(--('Poster SV'!$M$9:$M$209=$A129),--('Poster SV'!$A$9:$A$209="POST"),--('Poster SV'!$R$9:$R$209="m²"),'Poster SV'!$Q$9:$Q$209))</s:f>
        <s:v/>
      </s:c>
      <s:c r="E129" s="20" t="str">
        <s:f>IF($A129="","",SUMPRODUCT(--('Poster SV'!$M$9:$M$209=$A129),--('Poster SV'!$A$9:$A$209="POST"),--('Poster SV'!$Q$9:$Q$209=""))+SUMPRODUCT(--('Poster SV'!$M$9:$M$209=$A129),--('Poster SV'!$A$9:$A$209="POST"),--('Poster SV'!$Q$9:$Q$209&lt;&gt;""),--('Poster SV'!$R$9:$R$209="")))</s:f>
        <s:v/>
      </s:c>
      <s:c r="F129" s="21" t="n"/>
      <s:c r="G129" s="18" t="str">
        <s:f>IF(AND('Poster SV'!A129="POST",'Poster SV'!J129&lt;&gt;""),IF(SUMPRODUCT(--('Poster SV'!$J$9:J129='Poster SV'!J129),--('Poster SV'!$A$9:A129="POST"))=1,'Poster SV'!J129,""),"")</s:f>
        <s:v/>
      </s:c>
      <s:c r="H129" s="19" t="str">
        <s:f>IF($G129="","",SUMPRODUCT(--('Poster SV'!$J$9:$J$209=$G129),--('Poster SV'!$A$9:$A$209="POST"),--('Poster SV'!$R$9:$R$209="ha"),'Poster SV'!$Q$9:$Q$209))</s:f>
        <s:v/>
      </s:c>
      <s:c r="I129" s="19" t="str">
        <s:f>IF($G129="","",SUMPRODUCT(--('Poster SV'!$J$9:$J$209=$G129),--('Poster SV'!$A$9:$A$209="POST"),--('Poster SV'!$R$9:$R$209="acre"),'Poster SV'!$Q$9:$Q$209))</s:f>
        <s:v/>
      </s:c>
      <s:c r="J129" s="19" t="str">
        <s:f>IF($G129="","",SUMPRODUCT(--('Poster SV'!$J$9:$J$209=$G129),--('Poster SV'!$A$9:$A$209="POST"),--('Poster SV'!$R$9:$R$209="m²"),'Poster SV'!$Q$9:$Q$209))</s:f>
        <s:v/>
      </s:c>
      <s:c r="K129" s="20" t="str">
        <s:f>IF($G129="","",SUMPRODUCT(--('Poster SV'!$J$9:$J$209=$G129),--('Poster SV'!$A$9:$A$209="POST"),--('Poster SV'!$Q$9:$Q$209=""))+SUMPRODUCT(--('Poster SV'!$J$9:$J$209=$G129),--('Poster SV'!$A$9:$A$209="POST"),--('Poster SV'!$Q$9:$Q$209&lt;&gt;""),--('Poster SV'!$R$9:$R$209="")))</s:f>
        <s:v/>
      </s:c>
    </s:row>
    <s:row r="130" ht="25" customHeight="1">
      <s:c r="A130" s="18" t="str">
        <s:f>IF(AND('Poster SV'!A130="POST",'Poster SV'!M130&lt;&gt;""),IF(SUMPRODUCT(--('Poster SV'!$M$9:M130='Poster SV'!M130),--('Poster SV'!$A$9:A130="POST"))=1,'Poster SV'!M130,""),"")</s:f>
        <s:v/>
      </s:c>
      <s:c r="B130" s="19" t="str">
        <s:f>IF($A130="","",SUMPRODUCT(--('Poster SV'!$M$9:$M$209=$A130),--('Poster SV'!$A$9:$A$209="POST"),--('Poster SV'!$R$9:$R$209="ha"),'Poster SV'!$Q$9:$Q$209))</s:f>
        <s:v/>
      </s:c>
      <s:c r="C130" s="19" t="str">
        <s:f>IF($A130="","",SUMPRODUCT(--('Poster SV'!$M$9:$M$209=$A130),--('Poster SV'!$A$9:$A$209="POST"),--('Poster SV'!$R$9:$R$209="acre"),'Poster SV'!$Q$9:$Q$209))</s:f>
        <s:v/>
      </s:c>
      <s:c r="D130" s="19" t="str">
        <s:f>IF($A130="","",SUMPRODUCT(--('Poster SV'!$M$9:$M$209=$A130),--('Poster SV'!$A$9:$A$209="POST"),--('Poster SV'!$R$9:$R$209="m²"),'Poster SV'!$Q$9:$Q$209))</s:f>
        <s:v/>
      </s:c>
      <s:c r="E130" s="20" t="str">
        <s:f>IF($A130="","",SUMPRODUCT(--('Poster SV'!$M$9:$M$209=$A130),--('Poster SV'!$A$9:$A$209="POST"),--('Poster SV'!$Q$9:$Q$209=""))+SUMPRODUCT(--('Poster SV'!$M$9:$M$209=$A130),--('Poster SV'!$A$9:$A$209="POST"),--('Poster SV'!$Q$9:$Q$209&lt;&gt;""),--('Poster SV'!$R$9:$R$209="")))</s:f>
        <s:v/>
      </s:c>
      <s:c r="F130" s="21" t="n"/>
      <s:c r="G130" s="18" t="str">
        <s:f>IF(AND('Poster SV'!A130="POST",'Poster SV'!J130&lt;&gt;""),IF(SUMPRODUCT(--('Poster SV'!$J$9:J130='Poster SV'!J130),--('Poster SV'!$A$9:A130="POST"))=1,'Poster SV'!J130,""),"")</s:f>
        <s:v/>
      </s:c>
      <s:c r="H130" s="19" t="str">
        <s:f>IF($G130="","",SUMPRODUCT(--('Poster SV'!$J$9:$J$209=$G130),--('Poster SV'!$A$9:$A$209="POST"),--('Poster SV'!$R$9:$R$209="ha"),'Poster SV'!$Q$9:$Q$209))</s:f>
        <s:v/>
      </s:c>
      <s:c r="I130" s="19" t="str">
        <s:f>IF($G130="","",SUMPRODUCT(--('Poster SV'!$J$9:$J$209=$G130),--('Poster SV'!$A$9:$A$209="POST"),--('Poster SV'!$R$9:$R$209="acre"),'Poster SV'!$Q$9:$Q$209))</s:f>
        <s:v/>
      </s:c>
      <s:c r="J130" s="19" t="str">
        <s:f>IF($G130="","",SUMPRODUCT(--('Poster SV'!$J$9:$J$209=$G130),--('Poster SV'!$A$9:$A$209="POST"),--('Poster SV'!$R$9:$R$209="m²"),'Poster SV'!$Q$9:$Q$209))</s:f>
        <s:v/>
      </s:c>
      <s:c r="K130" s="20" t="str">
        <s:f>IF($G130="","",SUMPRODUCT(--('Poster SV'!$J$9:$J$209=$G130),--('Poster SV'!$A$9:$A$209="POST"),--('Poster SV'!$Q$9:$Q$209=""))+SUMPRODUCT(--('Poster SV'!$J$9:$J$209=$G130),--('Poster SV'!$A$9:$A$209="POST"),--('Poster SV'!$Q$9:$Q$209&lt;&gt;""),--('Poster SV'!$R$9:$R$209="")))</s:f>
        <s:v/>
      </s:c>
    </s:row>
    <s:row r="131" ht="25" customHeight="1">
      <s:c r="A131" s="18" t="str">
        <s:f>IF(AND('Poster SV'!A131="POST",'Poster SV'!M131&lt;&gt;""),IF(SUMPRODUCT(--('Poster SV'!$M$9:M131='Poster SV'!M131),--('Poster SV'!$A$9:A131="POST"))=1,'Poster SV'!M131,""),"")</s:f>
        <s:v/>
      </s:c>
      <s:c r="B131" s="19" t="str">
        <s:f>IF($A131="","",SUMPRODUCT(--('Poster SV'!$M$9:$M$209=$A131),--('Poster SV'!$A$9:$A$209="POST"),--('Poster SV'!$R$9:$R$209="ha"),'Poster SV'!$Q$9:$Q$209))</s:f>
        <s:v/>
      </s:c>
      <s:c r="C131" s="19" t="str">
        <s:f>IF($A131="","",SUMPRODUCT(--('Poster SV'!$M$9:$M$209=$A131),--('Poster SV'!$A$9:$A$209="POST"),--('Poster SV'!$R$9:$R$209="acre"),'Poster SV'!$Q$9:$Q$209))</s:f>
        <s:v/>
      </s:c>
      <s:c r="D131" s="19" t="str">
        <s:f>IF($A131="","",SUMPRODUCT(--('Poster SV'!$M$9:$M$209=$A131),--('Poster SV'!$A$9:$A$209="POST"),--('Poster SV'!$R$9:$R$209="m²"),'Poster SV'!$Q$9:$Q$209))</s:f>
        <s:v/>
      </s:c>
      <s:c r="E131" s="20" t="str">
        <s:f>IF($A131="","",SUMPRODUCT(--('Poster SV'!$M$9:$M$209=$A131),--('Poster SV'!$A$9:$A$209="POST"),--('Poster SV'!$Q$9:$Q$209=""))+SUMPRODUCT(--('Poster SV'!$M$9:$M$209=$A131),--('Poster SV'!$A$9:$A$209="POST"),--('Poster SV'!$Q$9:$Q$209&lt;&gt;""),--('Poster SV'!$R$9:$R$209="")))</s:f>
        <s:v/>
      </s:c>
      <s:c r="F131" s="21" t="n"/>
      <s:c r="G131" s="18" t="str">
        <s:f>IF(AND('Poster SV'!A131="POST",'Poster SV'!J131&lt;&gt;""),IF(SUMPRODUCT(--('Poster SV'!$J$9:J131='Poster SV'!J131),--('Poster SV'!$A$9:A131="POST"))=1,'Poster SV'!J131,""),"")</s:f>
        <s:v/>
      </s:c>
      <s:c r="H131" s="19" t="str">
        <s:f>IF($G131="","",SUMPRODUCT(--('Poster SV'!$J$9:$J$209=$G131),--('Poster SV'!$A$9:$A$209="POST"),--('Poster SV'!$R$9:$R$209="ha"),'Poster SV'!$Q$9:$Q$209))</s:f>
        <s:v/>
      </s:c>
      <s:c r="I131" s="19" t="str">
        <s:f>IF($G131="","",SUMPRODUCT(--('Poster SV'!$J$9:$J$209=$G131),--('Poster SV'!$A$9:$A$209="POST"),--('Poster SV'!$R$9:$R$209="acre"),'Poster SV'!$Q$9:$Q$209))</s:f>
        <s:v/>
      </s:c>
      <s:c r="J131" s="19" t="str">
        <s:f>IF($G131="","",SUMPRODUCT(--('Poster SV'!$J$9:$J$209=$G131),--('Poster SV'!$A$9:$A$209="POST"),--('Poster SV'!$R$9:$R$209="m²"),'Poster SV'!$Q$9:$Q$209))</s:f>
        <s:v/>
      </s:c>
      <s:c r="K131" s="20" t="str">
        <s:f>IF($G131="","",SUMPRODUCT(--('Poster SV'!$J$9:$J$209=$G131),--('Poster SV'!$A$9:$A$209="POST"),--('Poster SV'!$Q$9:$Q$209=""))+SUMPRODUCT(--('Poster SV'!$J$9:$J$209=$G131),--('Poster SV'!$A$9:$A$209="POST"),--('Poster SV'!$Q$9:$Q$209&lt;&gt;""),--('Poster SV'!$R$9:$R$209="")))</s:f>
        <s:v/>
      </s:c>
    </s:row>
    <s:row r="132" ht="25" customHeight="1">
      <s:c r="A132" s="18" t="str">
        <s:f>IF(AND('Poster SV'!A132="POST",'Poster SV'!M132&lt;&gt;""),IF(SUMPRODUCT(--('Poster SV'!$M$9:M132='Poster SV'!M132),--('Poster SV'!$A$9:A132="POST"))=1,'Poster SV'!M132,""),"")</s:f>
        <s:v/>
      </s:c>
      <s:c r="B132" s="19" t="str">
        <s:f>IF($A132="","",SUMPRODUCT(--('Poster SV'!$M$9:$M$209=$A132),--('Poster SV'!$A$9:$A$209="POST"),--('Poster SV'!$R$9:$R$209="ha"),'Poster SV'!$Q$9:$Q$209))</s:f>
        <s:v/>
      </s:c>
      <s:c r="C132" s="19" t="str">
        <s:f>IF($A132="","",SUMPRODUCT(--('Poster SV'!$M$9:$M$209=$A132),--('Poster SV'!$A$9:$A$209="POST"),--('Poster SV'!$R$9:$R$209="acre"),'Poster SV'!$Q$9:$Q$209))</s:f>
        <s:v/>
      </s:c>
      <s:c r="D132" s="19" t="str">
        <s:f>IF($A132="","",SUMPRODUCT(--('Poster SV'!$M$9:$M$209=$A132),--('Poster SV'!$A$9:$A$209="POST"),--('Poster SV'!$R$9:$R$209="m²"),'Poster SV'!$Q$9:$Q$209))</s:f>
        <s:v/>
      </s:c>
      <s:c r="E132" s="20" t="str">
        <s:f>IF($A132="","",SUMPRODUCT(--('Poster SV'!$M$9:$M$209=$A132),--('Poster SV'!$A$9:$A$209="POST"),--('Poster SV'!$Q$9:$Q$209=""))+SUMPRODUCT(--('Poster SV'!$M$9:$M$209=$A132),--('Poster SV'!$A$9:$A$209="POST"),--('Poster SV'!$Q$9:$Q$209&lt;&gt;""),--('Poster SV'!$R$9:$R$209="")))</s:f>
        <s:v/>
      </s:c>
      <s:c r="F132" s="21" t="n"/>
      <s:c r="G132" s="18" t="str">
        <s:f>IF(AND('Poster SV'!A132="POST",'Poster SV'!J132&lt;&gt;""),IF(SUMPRODUCT(--('Poster SV'!$J$9:J132='Poster SV'!J132),--('Poster SV'!$A$9:A132="POST"))=1,'Poster SV'!J132,""),"")</s:f>
        <s:v/>
      </s:c>
      <s:c r="H132" s="19" t="str">
        <s:f>IF($G132="","",SUMPRODUCT(--('Poster SV'!$J$9:$J$209=$G132),--('Poster SV'!$A$9:$A$209="POST"),--('Poster SV'!$R$9:$R$209="ha"),'Poster SV'!$Q$9:$Q$209))</s:f>
        <s:v/>
      </s:c>
      <s:c r="I132" s="19" t="str">
        <s:f>IF($G132="","",SUMPRODUCT(--('Poster SV'!$J$9:$J$209=$G132),--('Poster SV'!$A$9:$A$209="POST"),--('Poster SV'!$R$9:$R$209="acre"),'Poster SV'!$Q$9:$Q$209))</s:f>
        <s:v/>
      </s:c>
      <s:c r="J132" s="19" t="str">
        <s:f>IF($G132="","",SUMPRODUCT(--('Poster SV'!$J$9:$J$209=$G132),--('Poster SV'!$A$9:$A$209="POST"),--('Poster SV'!$R$9:$R$209="m²"),'Poster SV'!$Q$9:$Q$209))</s:f>
        <s:v/>
      </s:c>
      <s:c r="K132" s="20" t="str">
        <s:f>IF($G132="","",SUMPRODUCT(--('Poster SV'!$J$9:$J$209=$G132),--('Poster SV'!$A$9:$A$209="POST"),--('Poster SV'!$Q$9:$Q$209=""))+SUMPRODUCT(--('Poster SV'!$J$9:$J$209=$G132),--('Poster SV'!$A$9:$A$209="POST"),--('Poster SV'!$Q$9:$Q$209&lt;&gt;""),--('Poster SV'!$R$9:$R$209="")))</s:f>
        <s:v/>
      </s:c>
    </s:row>
    <s:row r="133" ht="25" customHeight="1">
      <s:c r="A133" s="18" t="str">
        <s:f>IF(AND('Poster SV'!A133="POST",'Poster SV'!M133&lt;&gt;""),IF(SUMPRODUCT(--('Poster SV'!$M$9:M133='Poster SV'!M133),--('Poster SV'!$A$9:A133="POST"))=1,'Poster SV'!M133,""),"")</s:f>
        <s:v/>
      </s:c>
      <s:c r="B133" s="19" t="str">
        <s:f>IF($A133="","",SUMPRODUCT(--('Poster SV'!$M$9:$M$209=$A133),--('Poster SV'!$A$9:$A$209="POST"),--('Poster SV'!$R$9:$R$209="ha"),'Poster SV'!$Q$9:$Q$209))</s:f>
        <s:v/>
      </s:c>
      <s:c r="C133" s="19" t="str">
        <s:f>IF($A133="","",SUMPRODUCT(--('Poster SV'!$M$9:$M$209=$A133),--('Poster SV'!$A$9:$A$209="POST"),--('Poster SV'!$R$9:$R$209="acre"),'Poster SV'!$Q$9:$Q$209))</s:f>
        <s:v/>
      </s:c>
      <s:c r="D133" s="19" t="str">
        <s:f>IF($A133="","",SUMPRODUCT(--('Poster SV'!$M$9:$M$209=$A133),--('Poster SV'!$A$9:$A$209="POST"),--('Poster SV'!$R$9:$R$209="m²"),'Poster SV'!$Q$9:$Q$209))</s:f>
        <s:v/>
      </s:c>
      <s:c r="E133" s="20" t="str">
        <s:f>IF($A133="","",SUMPRODUCT(--('Poster SV'!$M$9:$M$209=$A133),--('Poster SV'!$A$9:$A$209="POST"),--('Poster SV'!$Q$9:$Q$209=""))+SUMPRODUCT(--('Poster SV'!$M$9:$M$209=$A133),--('Poster SV'!$A$9:$A$209="POST"),--('Poster SV'!$Q$9:$Q$209&lt;&gt;""),--('Poster SV'!$R$9:$R$209="")))</s:f>
        <s:v/>
      </s:c>
      <s:c r="F133" s="21" t="n"/>
      <s:c r="G133" s="18" t="str">
        <s:f>IF(AND('Poster SV'!A133="POST",'Poster SV'!J133&lt;&gt;""),IF(SUMPRODUCT(--('Poster SV'!$J$9:J133='Poster SV'!J133),--('Poster SV'!$A$9:A133="POST"))=1,'Poster SV'!J133,""),"")</s:f>
        <s:v/>
      </s:c>
      <s:c r="H133" s="19" t="str">
        <s:f>IF($G133="","",SUMPRODUCT(--('Poster SV'!$J$9:$J$209=$G133),--('Poster SV'!$A$9:$A$209="POST"),--('Poster SV'!$R$9:$R$209="ha"),'Poster SV'!$Q$9:$Q$209))</s:f>
        <s:v/>
      </s:c>
      <s:c r="I133" s="19" t="str">
        <s:f>IF($G133="","",SUMPRODUCT(--('Poster SV'!$J$9:$J$209=$G133),--('Poster SV'!$A$9:$A$209="POST"),--('Poster SV'!$R$9:$R$209="acre"),'Poster SV'!$Q$9:$Q$209))</s:f>
        <s:v/>
      </s:c>
      <s:c r="J133" s="19" t="str">
        <s:f>IF($G133="","",SUMPRODUCT(--('Poster SV'!$J$9:$J$209=$G133),--('Poster SV'!$A$9:$A$209="POST"),--('Poster SV'!$R$9:$R$209="m²"),'Poster SV'!$Q$9:$Q$209))</s:f>
        <s:v/>
      </s:c>
      <s:c r="K133" s="20" t="str">
        <s:f>IF($G133="","",SUMPRODUCT(--('Poster SV'!$J$9:$J$209=$G133),--('Poster SV'!$A$9:$A$209="POST"),--('Poster SV'!$Q$9:$Q$209=""))+SUMPRODUCT(--('Poster SV'!$J$9:$J$209=$G133),--('Poster SV'!$A$9:$A$209="POST"),--('Poster SV'!$Q$9:$Q$209&lt;&gt;""),--('Poster SV'!$R$9:$R$209="")))</s:f>
        <s:v/>
      </s:c>
    </s:row>
    <s:row r="134" ht="25" customHeight="1">
      <s:c r="A134" s="18" t="str">
        <s:f>IF(AND('Poster SV'!A134="POST",'Poster SV'!M134&lt;&gt;""),IF(SUMPRODUCT(--('Poster SV'!$M$9:M134='Poster SV'!M134),--('Poster SV'!$A$9:A134="POST"))=1,'Poster SV'!M134,""),"")</s:f>
        <s:v/>
      </s:c>
      <s:c r="B134" s="19" t="str">
        <s:f>IF($A134="","",SUMPRODUCT(--('Poster SV'!$M$9:$M$209=$A134),--('Poster SV'!$A$9:$A$209="POST"),--('Poster SV'!$R$9:$R$209="ha"),'Poster SV'!$Q$9:$Q$209))</s:f>
        <s:v/>
      </s:c>
      <s:c r="C134" s="19" t="str">
        <s:f>IF($A134="","",SUMPRODUCT(--('Poster SV'!$M$9:$M$209=$A134),--('Poster SV'!$A$9:$A$209="POST"),--('Poster SV'!$R$9:$R$209="acre"),'Poster SV'!$Q$9:$Q$209))</s:f>
        <s:v/>
      </s:c>
      <s:c r="D134" s="19" t="str">
        <s:f>IF($A134="","",SUMPRODUCT(--('Poster SV'!$M$9:$M$209=$A134),--('Poster SV'!$A$9:$A$209="POST"),--('Poster SV'!$R$9:$R$209="m²"),'Poster SV'!$Q$9:$Q$209))</s:f>
        <s:v/>
      </s:c>
      <s:c r="E134" s="20" t="str">
        <s:f>IF($A134="","",SUMPRODUCT(--('Poster SV'!$M$9:$M$209=$A134),--('Poster SV'!$A$9:$A$209="POST"),--('Poster SV'!$Q$9:$Q$209=""))+SUMPRODUCT(--('Poster SV'!$M$9:$M$209=$A134),--('Poster SV'!$A$9:$A$209="POST"),--('Poster SV'!$Q$9:$Q$209&lt;&gt;""),--('Poster SV'!$R$9:$R$209="")))</s:f>
        <s:v/>
      </s:c>
      <s:c r="F134" s="21" t="n"/>
      <s:c r="G134" s="18" t="str">
        <s:f>IF(AND('Poster SV'!A134="POST",'Poster SV'!J134&lt;&gt;""),IF(SUMPRODUCT(--('Poster SV'!$J$9:J134='Poster SV'!J134),--('Poster SV'!$A$9:A134="POST"))=1,'Poster SV'!J134,""),"")</s:f>
        <s:v/>
      </s:c>
      <s:c r="H134" s="19" t="str">
        <s:f>IF($G134="","",SUMPRODUCT(--('Poster SV'!$J$9:$J$209=$G134),--('Poster SV'!$A$9:$A$209="POST"),--('Poster SV'!$R$9:$R$209="ha"),'Poster SV'!$Q$9:$Q$209))</s:f>
        <s:v/>
      </s:c>
      <s:c r="I134" s="19" t="str">
        <s:f>IF($G134="","",SUMPRODUCT(--('Poster SV'!$J$9:$J$209=$G134),--('Poster SV'!$A$9:$A$209="POST"),--('Poster SV'!$R$9:$R$209="acre"),'Poster SV'!$Q$9:$Q$209))</s:f>
        <s:v/>
      </s:c>
      <s:c r="J134" s="19" t="str">
        <s:f>IF($G134="","",SUMPRODUCT(--('Poster SV'!$J$9:$J$209=$G134),--('Poster SV'!$A$9:$A$209="POST"),--('Poster SV'!$R$9:$R$209="m²"),'Poster SV'!$Q$9:$Q$209))</s:f>
        <s:v/>
      </s:c>
      <s:c r="K134" s="20" t="str">
        <s:f>IF($G134="","",SUMPRODUCT(--('Poster SV'!$J$9:$J$209=$G134),--('Poster SV'!$A$9:$A$209="POST"),--('Poster SV'!$Q$9:$Q$209=""))+SUMPRODUCT(--('Poster SV'!$J$9:$J$209=$G134),--('Poster SV'!$A$9:$A$209="POST"),--('Poster SV'!$Q$9:$Q$209&lt;&gt;""),--('Poster SV'!$R$9:$R$209="")))</s:f>
        <s:v/>
      </s:c>
    </s:row>
    <s:row r="135" ht="25" customHeight="1">
      <s:c r="A135" s="18" t="str">
        <s:f>IF(AND('Poster SV'!A135="POST",'Poster SV'!M135&lt;&gt;""),IF(SUMPRODUCT(--('Poster SV'!$M$9:M135='Poster SV'!M135),--('Poster SV'!$A$9:A135="POST"))=1,'Poster SV'!M135,""),"")</s:f>
        <s:v/>
      </s:c>
      <s:c r="B135" s="19" t="str">
        <s:f>IF($A135="","",SUMPRODUCT(--('Poster SV'!$M$9:$M$209=$A135),--('Poster SV'!$A$9:$A$209="POST"),--('Poster SV'!$R$9:$R$209="ha"),'Poster SV'!$Q$9:$Q$209))</s:f>
        <s:v/>
      </s:c>
      <s:c r="C135" s="19" t="str">
        <s:f>IF($A135="","",SUMPRODUCT(--('Poster SV'!$M$9:$M$209=$A135),--('Poster SV'!$A$9:$A$209="POST"),--('Poster SV'!$R$9:$R$209="acre"),'Poster SV'!$Q$9:$Q$209))</s:f>
        <s:v/>
      </s:c>
      <s:c r="D135" s="19" t="str">
        <s:f>IF($A135="","",SUMPRODUCT(--('Poster SV'!$M$9:$M$209=$A135),--('Poster SV'!$A$9:$A$209="POST"),--('Poster SV'!$R$9:$R$209="m²"),'Poster SV'!$Q$9:$Q$209))</s:f>
        <s:v/>
      </s:c>
      <s:c r="E135" s="20" t="str">
        <s:f>IF($A135="","",SUMPRODUCT(--('Poster SV'!$M$9:$M$209=$A135),--('Poster SV'!$A$9:$A$209="POST"),--('Poster SV'!$Q$9:$Q$209=""))+SUMPRODUCT(--('Poster SV'!$M$9:$M$209=$A135),--('Poster SV'!$A$9:$A$209="POST"),--('Poster SV'!$Q$9:$Q$209&lt;&gt;""),--('Poster SV'!$R$9:$R$209="")))</s:f>
        <s:v/>
      </s:c>
      <s:c r="F135" s="21" t="n"/>
      <s:c r="G135" s="18" t="str">
        <s:f>IF(AND('Poster SV'!A135="POST",'Poster SV'!J135&lt;&gt;""),IF(SUMPRODUCT(--('Poster SV'!$J$9:J135='Poster SV'!J135),--('Poster SV'!$A$9:A135="POST"))=1,'Poster SV'!J135,""),"")</s:f>
        <s:v/>
      </s:c>
      <s:c r="H135" s="19" t="str">
        <s:f>IF($G135="","",SUMPRODUCT(--('Poster SV'!$J$9:$J$209=$G135),--('Poster SV'!$A$9:$A$209="POST"),--('Poster SV'!$R$9:$R$209="ha"),'Poster SV'!$Q$9:$Q$209))</s:f>
        <s:v/>
      </s:c>
      <s:c r="I135" s="19" t="str">
        <s:f>IF($G135="","",SUMPRODUCT(--('Poster SV'!$J$9:$J$209=$G135),--('Poster SV'!$A$9:$A$209="POST"),--('Poster SV'!$R$9:$R$209="acre"),'Poster SV'!$Q$9:$Q$209))</s:f>
        <s:v/>
      </s:c>
      <s:c r="J135" s="19" t="str">
        <s:f>IF($G135="","",SUMPRODUCT(--('Poster SV'!$J$9:$J$209=$G135),--('Poster SV'!$A$9:$A$209="POST"),--('Poster SV'!$R$9:$R$209="m²"),'Poster SV'!$Q$9:$Q$209))</s:f>
        <s:v/>
      </s:c>
      <s:c r="K135" s="20" t="str">
        <s:f>IF($G135="","",SUMPRODUCT(--('Poster SV'!$J$9:$J$209=$G135),--('Poster SV'!$A$9:$A$209="POST"),--('Poster SV'!$Q$9:$Q$209=""))+SUMPRODUCT(--('Poster SV'!$J$9:$J$209=$G135),--('Poster SV'!$A$9:$A$209="POST"),--('Poster SV'!$Q$9:$Q$209&lt;&gt;""),--('Poster SV'!$R$9:$R$209="")))</s:f>
        <s:v/>
      </s:c>
    </s:row>
    <s:row r="136" ht="25" customHeight="1">
      <s:c r="A136" s="18" t="str">
        <s:f>IF(AND('Poster SV'!A136="POST",'Poster SV'!M136&lt;&gt;""),IF(SUMPRODUCT(--('Poster SV'!$M$9:M136='Poster SV'!M136),--('Poster SV'!$A$9:A136="POST"))=1,'Poster SV'!M136,""),"")</s:f>
        <s:v/>
      </s:c>
      <s:c r="B136" s="19" t="str">
        <s:f>IF($A136="","",SUMPRODUCT(--('Poster SV'!$M$9:$M$209=$A136),--('Poster SV'!$A$9:$A$209="POST"),--('Poster SV'!$R$9:$R$209="ha"),'Poster SV'!$Q$9:$Q$209))</s:f>
        <s:v/>
      </s:c>
      <s:c r="C136" s="19" t="str">
        <s:f>IF($A136="","",SUMPRODUCT(--('Poster SV'!$M$9:$M$209=$A136),--('Poster SV'!$A$9:$A$209="POST"),--('Poster SV'!$R$9:$R$209="acre"),'Poster SV'!$Q$9:$Q$209))</s:f>
        <s:v/>
      </s:c>
      <s:c r="D136" s="19" t="str">
        <s:f>IF($A136="","",SUMPRODUCT(--('Poster SV'!$M$9:$M$209=$A136),--('Poster SV'!$A$9:$A$209="POST"),--('Poster SV'!$R$9:$R$209="m²"),'Poster SV'!$Q$9:$Q$209))</s:f>
        <s:v/>
      </s:c>
      <s:c r="E136" s="20" t="str">
        <s:f>IF($A136="","",SUMPRODUCT(--('Poster SV'!$M$9:$M$209=$A136),--('Poster SV'!$A$9:$A$209="POST"),--('Poster SV'!$Q$9:$Q$209=""))+SUMPRODUCT(--('Poster SV'!$M$9:$M$209=$A136),--('Poster SV'!$A$9:$A$209="POST"),--('Poster SV'!$Q$9:$Q$209&lt;&gt;""),--('Poster SV'!$R$9:$R$209="")))</s:f>
        <s:v/>
      </s:c>
      <s:c r="F136" s="21" t="n"/>
      <s:c r="G136" s="18" t="str">
        <s:f>IF(AND('Poster SV'!A136="POST",'Poster SV'!J136&lt;&gt;""),IF(SUMPRODUCT(--('Poster SV'!$J$9:J136='Poster SV'!J136),--('Poster SV'!$A$9:A136="POST"))=1,'Poster SV'!J136,""),"")</s:f>
        <s:v/>
      </s:c>
      <s:c r="H136" s="19" t="str">
        <s:f>IF($G136="","",SUMPRODUCT(--('Poster SV'!$J$9:$J$209=$G136),--('Poster SV'!$A$9:$A$209="POST"),--('Poster SV'!$R$9:$R$209="ha"),'Poster SV'!$Q$9:$Q$209))</s:f>
        <s:v/>
      </s:c>
      <s:c r="I136" s="19" t="str">
        <s:f>IF($G136="","",SUMPRODUCT(--('Poster SV'!$J$9:$J$209=$G136),--('Poster SV'!$A$9:$A$209="POST"),--('Poster SV'!$R$9:$R$209="acre"),'Poster SV'!$Q$9:$Q$209))</s:f>
        <s:v/>
      </s:c>
      <s:c r="J136" s="19" t="str">
        <s:f>IF($G136="","",SUMPRODUCT(--('Poster SV'!$J$9:$J$209=$G136),--('Poster SV'!$A$9:$A$209="POST"),--('Poster SV'!$R$9:$R$209="m²"),'Poster SV'!$Q$9:$Q$209))</s:f>
        <s:v/>
      </s:c>
      <s:c r="K136" s="20" t="str">
        <s:f>IF($G136="","",SUMPRODUCT(--('Poster SV'!$J$9:$J$209=$G136),--('Poster SV'!$A$9:$A$209="POST"),--('Poster SV'!$Q$9:$Q$209=""))+SUMPRODUCT(--('Poster SV'!$J$9:$J$209=$G136),--('Poster SV'!$A$9:$A$209="POST"),--('Poster SV'!$Q$9:$Q$209&lt;&gt;""),--('Poster SV'!$R$9:$R$209="")))</s:f>
        <s:v/>
      </s:c>
    </s:row>
    <s:row r="137" ht="25" customHeight="1">
      <s:c r="A137" s="18" t="str">
        <s:f>IF(AND('Poster SV'!A137="POST",'Poster SV'!M137&lt;&gt;""),IF(SUMPRODUCT(--('Poster SV'!$M$9:M137='Poster SV'!M137),--('Poster SV'!$A$9:A137="POST"))=1,'Poster SV'!M137,""),"")</s:f>
        <s:v/>
      </s:c>
      <s:c r="B137" s="19" t="str">
        <s:f>IF($A137="","",SUMPRODUCT(--('Poster SV'!$M$9:$M$209=$A137),--('Poster SV'!$A$9:$A$209="POST"),--('Poster SV'!$R$9:$R$209="ha"),'Poster SV'!$Q$9:$Q$209))</s:f>
        <s:v/>
      </s:c>
      <s:c r="C137" s="19" t="str">
        <s:f>IF($A137="","",SUMPRODUCT(--('Poster SV'!$M$9:$M$209=$A137),--('Poster SV'!$A$9:$A$209="POST"),--('Poster SV'!$R$9:$R$209="acre"),'Poster SV'!$Q$9:$Q$209))</s:f>
        <s:v/>
      </s:c>
      <s:c r="D137" s="19" t="str">
        <s:f>IF($A137="","",SUMPRODUCT(--('Poster SV'!$M$9:$M$209=$A137),--('Poster SV'!$A$9:$A$209="POST"),--('Poster SV'!$R$9:$R$209="m²"),'Poster SV'!$Q$9:$Q$209))</s:f>
        <s:v/>
      </s:c>
      <s:c r="E137" s="20" t="str">
        <s:f>IF($A137="","",SUMPRODUCT(--('Poster SV'!$M$9:$M$209=$A137),--('Poster SV'!$A$9:$A$209="POST"),--('Poster SV'!$Q$9:$Q$209=""))+SUMPRODUCT(--('Poster SV'!$M$9:$M$209=$A137),--('Poster SV'!$A$9:$A$209="POST"),--('Poster SV'!$Q$9:$Q$209&lt;&gt;""),--('Poster SV'!$R$9:$R$209="")))</s:f>
        <s:v/>
      </s:c>
      <s:c r="F137" s="21" t="n"/>
      <s:c r="G137" s="18" t="str">
        <s:f>IF(AND('Poster SV'!A137="POST",'Poster SV'!J137&lt;&gt;""),IF(SUMPRODUCT(--('Poster SV'!$J$9:J137='Poster SV'!J137),--('Poster SV'!$A$9:A137="POST"))=1,'Poster SV'!J137,""),"")</s:f>
        <s:v/>
      </s:c>
      <s:c r="H137" s="19" t="str">
        <s:f>IF($G137="","",SUMPRODUCT(--('Poster SV'!$J$9:$J$209=$G137),--('Poster SV'!$A$9:$A$209="POST"),--('Poster SV'!$R$9:$R$209="ha"),'Poster SV'!$Q$9:$Q$209))</s:f>
        <s:v/>
      </s:c>
      <s:c r="I137" s="19" t="str">
        <s:f>IF($G137="","",SUMPRODUCT(--('Poster SV'!$J$9:$J$209=$G137),--('Poster SV'!$A$9:$A$209="POST"),--('Poster SV'!$R$9:$R$209="acre"),'Poster SV'!$Q$9:$Q$209))</s:f>
        <s:v/>
      </s:c>
      <s:c r="J137" s="19" t="str">
        <s:f>IF($G137="","",SUMPRODUCT(--('Poster SV'!$J$9:$J$209=$G137),--('Poster SV'!$A$9:$A$209="POST"),--('Poster SV'!$R$9:$R$209="m²"),'Poster SV'!$Q$9:$Q$209))</s:f>
        <s:v/>
      </s:c>
      <s:c r="K137" s="20" t="str">
        <s:f>IF($G137="","",SUMPRODUCT(--('Poster SV'!$J$9:$J$209=$G137),--('Poster SV'!$A$9:$A$209="POST"),--('Poster SV'!$Q$9:$Q$209=""))+SUMPRODUCT(--('Poster SV'!$J$9:$J$209=$G137),--('Poster SV'!$A$9:$A$209="POST"),--('Poster SV'!$Q$9:$Q$209&lt;&gt;""),--('Poster SV'!$R$9:$R$209="")))</s:f>
        <s:v/>
      </s:c>
    </s:row>
    <s:row r="138" ht="25" customHeight="1">
      <s:c r="A138" s="18" t="str">
        <s:f>IF(AND('Poster SV'!A138="POST",'Poster SV'!M138&lt;&gt;""),IF(SUMPRODUCT(--('Poster SV'!$M$9:M138='Poster SV'!M138),--('Poster SV'!$A$9:A138="POST"))=1,'Poster SV'!M138,""),"")</s:f>
        <s:v/>
      </s:c>
      <s:c r="B138" s="19" t="str">
        <s:f>IF($A138="","",SUMPRODUCT(--('Poster SV'!$M$9:$M$209=$A138),--('Poster SV'!$A$9:$A$209="POST"),--('Poster SV'!$R$9:$R$209="ha"),'Poster SV'!$Q$9:$Q$209))</s:f>
        <s:v/>
      </s:c>
      <s:c r="C138" s="19" t="str">
        <s:f>IF($A138="","",SUMPRODUCT(--('Poster SV'!$M$9:$M$209=$A138),--('Poster SV'!$A$9:$A$209="POST"),--('Poster SV'!$R$9:$R$209="acre"),'Poster SV'!$Q$9:$Q$209))</s:f>
        <s:v/>
      </s:c>
      <s:c r="D138" s="19" t="str">
        <s:f>IF($A138="","",SUMPRODUCT(--('Poster SV'!$M$9:$M$209=$A138),--('Poster SV'!$A$9:$A$209="POST"),--('Poster SV'!$R$9:$R$209="m²"),'Poster SV'!$Q$9:$Q$209))</s:f>
        <s:v/>
      </s:c>
      <s:c r="E138" s="20" t="str">
        <s:f>IF($A138="","",SUMPRODUCT(--('Poster SV'!$M$9:$M$209=$A138),--('Poster SV'!$A$9:$A$209="POST"),--('Poster SV'!$Q$9:$Q$209=""))+SUMPRODUCT(--('Poster SV'!$M$9:$M$209=$A138),--('Poster SV'!$A$9:$A$209="POST"),--('Poster SV'!$Q$9:$Q$209&lt;&gt;""),--('Poster SV'!$R$9:$R$209="")))</s:f>
        <s:v/>
      </s:c>
      <s:c r="F138" s="21" t="n"/>
      <s:c r="G138" s="18" t="str">
        <s:f>IF(AND('Poster SV'!A138="POST",'Poster SV'!J138&lt;&gt;""),IF(SUMPRODUCT(--('Poster SV'!$J$9:J138='Poster SV'!J138),--('Poster SV'!$A$9:A138="POST"))=1,'Poster SV'!J138,""),"")</s:f>
        <s:v/>
      </s:c>
      <s:c r="H138" s="19" t="str">
        <s:f>IF($G138="","",SUMPRODUCT(--('Poster SV'!$J$9:$J$209=$G138),--('Poster SV'!$A$9:$A$209="POST"),--('Poster SV'!$R$9:$R$209="ha"),'Poster SV'!$Q$9:$Q$209))</s:f>
        <s:v/>
      </s:c>
      <s:c r="I138" s="19" t="str">
        <s:f>IF($G138="","",SUMPRODUCT(--('Poster SV'!$J$9:$J$209=$G138),--('Poster SV'!$A$9:$A$209="POST"),--('Poster SV'!$R$9:$R$209="acre"),'Poster SV'!$Q$9:$Q$209))</s:f>
        <s:v/>
      </s:c>
      <s:c r="J138" s="19" t="str">
        <s:f>IF($G138="","",SUMPRODUCT(--('Poster SV'!$J$9:$J$209=$G138),--('Poster SV'!$A$9:$A$209="POST"),--('Poster SV'!$R$9:$R$209="m²"),'Poster SV'!$Q$9:$Q$209))</s:f>
        <s:v/>
      </s:c>
      <s:c r="K138" s="20" t="str">
        <s:f>IF($G138="","",SUMPRODUCT(--('Poster SV'!$J$9:$J$209=$G138),--('Poster SV'!$A$9:$A$209="POST"),--('Poster SV'!$Q$9:$Q$209=""))+SUMPRODUCT(--('Poster SV'!$J$9:$J$209=$G138),--('Poster SV'!$A$9:$A$209="POST"),--('Poster SV'!$Q$9:$Q$209&lt;&gt;""),--('Poster SV'!$R$9:$R$209="")))</s:f>
        <s:v/>
      </s:c>
    </s:row>
    <s:row r="139" ht="25" customHeight="1">
      <s:c r="A139" s="18" t="str">
        <s:f>IF(AND('Poster SV'!A139="POST",'Poster SV'!M139&lt;&gt;""),IF(SUMPRODUCT(--('Poster SV'!$M$9:M139='Poster SV'!M139),--('Poster SV'!$A$9:A139="POST"))=1,'Poster SV'!M139,""),"")</s:f>
        <s:v/>
      </s:c>
      <s:c r="B139" s="19" t="str">
        <s:f>IF($A139="","",SUMPRODUCT(--('Poster SV'!$M$9:$M$209=$A139),--('Poster SV'!$A$9:$A$209="POST"),--('Poster SV'!$R$9:$R$209="ha"),'Poster SV'!$Q$9:$Q$209))</s:f>
        <s:v/>
      </s:c>
      <s:c r="C139" s="19" t="str">
        <s:f>IF($A139="","",SUMPRODUCT(--('Poster SV'!$M$9:$M$209=$A139),--('Poster SV'!$A$9:$A$209="POST"),--('Poster SV'!$R$9:$R$209="acre"),'Poster SV'!$Q$9:$Q$209))</s:f>
        <s:v/>
      </s:c>
      <s:c r="D139" s="19" t="str">
        <s:f>IF($A139="","",SUMPRODUCT(--('Poster SV'!$M$9:$M$209=$A139),--('Poster SV'!$A$9:$A$209="POST"),--('Poster SV'!$R$9:$R$209="m²"),'Poster SV'!$Q$9:$Q$209))</s:f>
        <s:v/>
      </s:c>
      <s:c r="E139" s="20" t="str">
        <s:f>IF($A139="","",SUMPRODUCT(--('Poster SV'!$M$9:$M$209=$A139),--('Poster SV'!$A$9:$A$209="POST"),--('Poster SV'!$Q$9:$Q$209=""))+SUMPRODUCT(--('Poster SV'!$M$9:$M$209=$A139),--('Poster SV'!$A$9:$A$209="POST"),--('Poster SV'!$Q$9:$Q$209&lt;&gt;""),--('Poster SV'!$R$9:$R$209="")))</s:f>
        <s:v/>
      </s:c>
      <s:c r="F139" s="21" t="n"/>
      <s:c r="G139" s="18" t="str">
        <s:f>IF(AND('Poster SV'!A139="POST",'Poster SV'!J139&lt;&gt;""),IF(SUMPRODUCT(--('Poster SV'!$J$9:J139='Poster SV'!J139),--('Poster SV'!$A$9:A139="POST"))=1,'Poster SV'!J139,""),"")</s:f>
        <s:v/>
      </s:c>
      <s:c r="H139" s="19" t="str">
        <s:f>IF($G139="","",SUMPRODUCT(--('Poster SV'!$J$9:$J$209=$G139),--('Poster SV'!$A$9:$A$209="POST"),--('Poster SV'!$R$9:$R$209="ha"),'Poster SV'!$Q$9:$Q$209))</s:f>
        <s:v/>
      </s:c>
      <s:c r="I139" s="19" t="str">
        <s:f>IF($G139="","",SUMPRODUCT(--('Poster SV'!$J$9:$J$209=$G139),--('Poster SV'!$A$9:$A$209="POST"),--('Poster SV'!$R$9:$R$209="acre"),'Poster SV'!$Q$9:$Q$209))</s:f>
        <s:v/>
      </s:c>
      <s:c r="J139" s="19" t="str">
        <s:f>IF($G139="","",SUMPRODUCT(--('Poster SV'!$J$9:$J$209=$G139),--('Poster SV'!$A$9:$A$209="POST"),--('Poster SV'!$R$9:$R$209="m²"),'Poster SV'!$Q$9:$Q$209))</s:f>
        <s:v/>
      </s:c>
      <s:c r="K139" s="20" t="str">
        <s:f>IF($G139="","",SUMPRODUCT(--('Poster SV'!$J$9:$J$209=$G139),--('Poster SV'!$A$9:$A$209="POST"),--('Poster SV'!$Q$9:$Q$209=""))+SUMPRODUCT(--('Poster SV'!$J$9:$J$209=$G139),--('Poster SV'!$A$9:$A$209="POST"),--('Poster SV'!$Q$9:$Q$209&lt;&gt;""),--('Poster SV'!$R$9:$R$209="")))</s:f>
        <s:v/>
      </s:c>
    </s:row>
    <s:row r="140" ht="25" customHeight="1">
      <s:c r="A140" s="18" t="str">
        <s:f>IF(AND('Poster SV'!A140="POST",'Poster SV'!M140&lt;&gt;""),IF(SUMPRODUCT(--('Poster SV'!$M$9:M140='Poster SV'!M140),--('Poster SV'!$A$9:A140="POST"))=1,'Poster SV'!M140,""),"")</s:f>
        <s:v/>
      </s:c>
      <s:c r="B140" s="19" t="str">
        <s:f>IF($A140="","",SUMPRODUCT(--('Poster SV'!$M$9:$M$209=$A140),--('Poster SV'!$A$9:$A$209="POST"),--('Poster SV'!$R$9:$R$209="ha"),'Poster SV'!$Q$9:$Q$209))</s:f>
        <s:v/>
      </s:c>
      <s:c r="C140" s="19" t="str">
        <s:f>IF($A140="","",SUMPRODUCT(--('Poster SV'!$M$9:$M$209=$A140),--('Poster SV'!$A$9:$A$209="POST"),--('Poster SV'!$R$9:$R$209="acre"),'Poster SV'!$Q$9:$Q$209))</s:f>
        <s:v/>
      </s:c>
      <s:c r="D140" s="19" t="str">
        <s:f>IF($A140="","",SUMPRODUCT(--('Poster SV'!$M$9:$M$209=$A140),--('Poster SV'!$A$9:$A$209="POST"),--('Poster SV'!$R$9:$R$209="m²"),'Poster SV'!$Q$9:$Q$209))</s:f>
        <s:v/>
      </s:c>
      <s:c r="E140" s="20" t="str">
        <s:f>IF($A140="","",SUMPRODUCT(--('Poster SV'!$M$9:$M$209=$A140),--('Poster SV'!$A$9:$A$209="POST"),--('Poster SV'!$Q$9:$Q$209=""))+SUMPRODUCT(--('Poster SV'!$M$9:$M$209=$A140),--('Poster SV'!$A$9:$A$209="POST"),--('Poster SV'!$Q$9:$Q$209&lt;&gt;""),--('Poster SV'!$R$9:$R$209="")))</s:f>
        <s:v/>
      </s:c>
      <s:c r="F140" s="21" t="n"/>
      <s:c r="G140" s="18" t="str">
        <s:f>IF(AND('Poster SV'!A140="POST",'Poster SV'!J140&lt;&gt;""),IF(SUMPRODUCT(--('Poster SV'!$J$9:J140='Poster SV'!J140),--('Poster SV'!$A$9:A140="POST"))=1,'Poster SV'!J140,""),"")</s:f>
        <s:v/>
      </s:c>
      <s:c r="H140" s="19" t="str">
        <s:f>IF($G140="","",SUMPRODUCT(--('Poster SV'!$J$9:$J$209=$G140),--('Poster SV'!$A$9:$A$209="POST"),--('Poster SV'!$R$9:$R$209="ha"),'Poster SV'!$Q$9:$Q$209))</s:f>
        <s:v/>
      </s:c>
      <s:c r="I140" s="19" t="str">
        <s:f>IF($G140="","",SUMPRODUCT(--('Poster SV'!$J$9:$J$209=$G140),--('Poster SV'!$A$9:$A$209="POST"),--('Poster SV'!$R$9:$R$209="acre"),'Poster SV'!$Q$9:$Q$209))</s:f>
        <s:v/>
      </s:c>
      <s:c r="J140" s="19" t="str">
        <s:f>IF($G140="","",SUMPRODUCT(--('Poster SV'!$J$9:$J$209=$G140),--('Poster SV'!$A$9:$A$209="POST"),--('Poster SV'!$R$9:$R$209="m²"),'Poster SV'!$Q$9:$Q$209))</s:f>
        <s:v/>
      </s:c>
      <s:c r="K140" s="20" t="str">
        <s:f>IF($G140="","",SUMPRODUCT(--('Poster SV'!$J$9:$J$209=$G140),--('Poster SV'!$A$9:$A$209="POST"),--('Poster SV'!$Q$9:$Q$209=""))+SUMPRODUCT(--('Poster SV'!$J$9:$J$209=$G140),--('Poster SV'!$A$9:$A$209="POST"),--('Poster SV'!$Q$9:$Q$209&lt;&gt;""),--('Poster SV'!$R$9:$R$209="")))</s:f>
        <s:v/>
      </s:c>
    </s:row>
    <s:row r="141" ht="25" customHeight="1">
      <s:c r="A141" s="18" t="str">
        <s:f>IF(AND('Poster SV'!A141="POST",'Poster SV'!M141&lt;&gt;""),IF(SUMPRODUCT(--('Poster SV'!$M$9:M141='Poster SV'!M141),--('Poster SV'!$A$9:A141="POST"))=1,'Poster SV'!M141,""),"")</s:f>
        <s:v/>
      </s:c>
      <s:c r="B141" s="19" t="str">
        <s:f>IF($A141="","",SUMPRODUCT(--('Poster SV'!$M$9:$M$209=$A141),--('Poster SV'!$A$9:$A$209="POST"),--('Poster SV'!$R$9:$R$209="ha"),'Poster SV'!$Q$9:$Q$209))</s:f>
        <s:v/>
      </s:c>
      <s:c r="C141" s="19" t="str">
        <s:f>IF($A141="","",SUMPRODUCT(--('Poster SV'!$M$9:$M$209=$A141),--('Poster SV'!$A$9:$A$209="POST"),--('Poster SV'!$R$9:$R$209="acre"),'Poster SV'!$Q$9:$Q$209))</s:f>
        <s:v/>
      </s:c>
      <s:c r="D141" s="19" t="str">
        <s:f>IF($A141="","",SUMPRODUCT(--('Poster SV'!$M$9:$M$209=$A141),--('Poster SV'!$A$9:$A$209="POST"),--('Poster SV'!$R$9:$R$209="m²"),'Poster SV'!$Q$9:$Q$209))</s:f>
        <s:v/>
      </s:c>
      <s:c r="E141" s="20" t="str">
        <s:f>IF($A141="","",SUMPRODUCT(--('Poster SV'!$M$9:$M$209=$A141),--('Poster SV'!$A$9:$A$209="POST"),--('Poster SV'!$Q$9:$Q$209=""))+SUMPRODUCT(--('Poster SV'!$M$9:$M$209=$A141),--('Poster SV'!$A$9:$A$209="POST"),--('Poster SV'!$Q$9:$Q$209&lt;&gt;""),--('Poster SV'!$R$9:$R$209="")))</s:f>
        <s:v/>
      </s:c>
      <s:c r="F141" s="21" t="n"/>
      <s:c r="G141" s="18" t="str">
        <s:f>IF(AND('Poster SV'!A141="POST",'Poster SV'!J141&lt;&gt;""),IF(SUMPRODUCT(--('Poster SV'!$J$9:J141='Poster SV'!J141),--('Poster SV'!$A$9:A141="POST"))=1,'Poster SV'!J141,""),"")</s:f>
        <s:v/>
      </s:c>
      <s:c r="H141" s="19" t="str">
        <s:f>IF($G141="","",SUMPRODUCT(--('Poster SV'!$J$9:$J$209=$G141),--('Poster SV'!$A$9:$A$209="POST"),--('Poster SV'!$R$9:$R$209="ha"),'Poster SV'!$Q$9:$Q$209))</s:f>
        <s:v/>
      </s:c>
      <s:c r="I141" s="19" t="str">
        <s:f>IF($G141="","",SUMPRODUCT(--('Poster SV'!$J$9:$J$209=$G141),--('Poster SV'!$A$9:$A$209="POST"),--('Poster SV'!$R$9:$R$209="acre"),'Poster SV'!$Q$9:$Q$209))</s:f>
        <s:v/>
      </s:c>
      <s:c r="J141" s="19" t="str">
        <s:f>IF($G141="","",SUMPRODUCT(--('Poster SV'!$J$9:$J$209=$G141),--('Poster SV'!$A$9:$A$209="POST"),--('Poster SV'!$R$9:$R$209="m²"),'Poster SV'!$Q$9:$Q$209))</s:f>
        <s:v/>
      </s:c>
      <s:c r="K141" s="20" t="str">
        <s:f>IF($G141="","",SUMPRODUCT(--('Poster SV'!$J$9:$J$209=$G141),--('Poster SV'!$A$9:$A$209="POST"),--('Poster SV'!$Q$9:$Q$209=""))+SUMPRODUCT(--('Poster SV'!$J$9:$J$209=$G141),--('Poster SV'!$A$9:$A$209="POST"),--('Poster SV'!$Q$9:$Q$209&lt;&gt;""),--('Poster SV'!$R$9:$R$209="")))</s:f>
        <s:v/>
      </s:c>
    </s:row>
    <s:row r="142" ht="25" customHeight="1">
      <s:c r="A142" s="18" t="str">
        <s:f>IF(AND('Poster SV'!A142="POST",'Poster SV'!M142&lt;&gt;""),IF(SUMPRODUCT(--('Poster SV'!$M$9:M142='Poster SV'!M142),--('Poster SV'!$A$9:A142="POST"))=1,'Poster SV'!M142,""),"")</s:f>
        <s:v/>
      </s:c>
      <s:c r="B142" s="19" t="str">
        <s:f>IF($A142="","",SUMPRODUCT(--('Poster SV'!$M$9:$M$209=$A142),--('Poster SV'!$A$9:$A$209="POST"),--('Poster SV'!$R$9:$R$209="ha"),'Poster SV'!$Q$9:$Q$209))</s:f>
        <s:v/>
      </s:c>
      <s:c r="C142" s="19" t="str">
        <s:f>IF($A142="","",SUMPRODUCT(--('Poster SV'!$M$9:$M$209=$A142),--('Poster SV'!$A$9:$A$209="POST"),--('Poster SV'!$R$9:$R$209="acre"),'Poster SV'!$Q$9:$Q$209))</s:f>
        <s:v/>
      </s:c>
      <s:c r="D142" s="19" t="str">
        <s:f>IF($A142="","",SUMPRODUCT(--('Poster SV'!$M$9:$M$209=$A142),--('Poster SV'!$A$9:$A$209="POST"),--('Poster SV'!$R$9:$R$209="m²"),'Poster SV'!$Q$9:$Q$209))</s:f>
        <s:v/>
      </s:c>
      <s:c r="E142" s="20" t="str">
        <s:f>IF($A142="","",SUMPRODUCT(--('Poster SV'!$M$9:$M$209=$A142),--('Poster SV'!$A$9:$A$209="POST"),--('Poster SV'!$Q$9:$Q$209=""))+SUMPRODUCT(--('Poster SV'!$M$9:$M$209=$A142),--('Poster SV'!$A$9:$A$209="POST"),--('Poster SV'!$Q$9:$Q$209&lt;&gt;""),--('Poster SV'!$R$9:$R$209="")))</s:f>
        <s:v/>
      </s:c>
      <s:c r="F142" s="21" t="n"/>
      <s:c r="G142" s="18" t="str">
        <s:f>IF(AND('Poster SV'!A142="POST",'Poster SV'!J142&lt;&gt;""),IF(SUMPRODUCT(--('Poster SV'!$J$9:J142='Poster SV'!J142),--('Poster SV'!$A$9:A142="POST"))=1,'Poster SV'!J142,""),"")</s:f>
        <s:v/>
      </s:c>
      <s:c r="H142" s="19" t="str">
        <s:f>IF($G142="","",SUMPRODUCT(--('Poster SV'!$J$9:$J$209=$G142),--('Poster SV'!$A$9:$A$209="POST"),--('Poster SV'!$R$9:$R$209="ha"),'Poster SV'!$Q$9:$Q$209))</s:f>
        <s:v/>
      </s:c>
      <s:c r="I142" s="19" t="str">
        <s:f>IF($G142="","",SUMPRODUCT(--('Poster SV'!$J$9:$J$209=$G142),--('Poster SV'!$A$9:$A$209="POST"),--('Poster SV'!$R$9:$R$209="acre"),'Poster SV'!$Q$9:$Q$209))</s:f>
        <s:v/>
      </s:c>
      <s:c r="J142" s="19" t="str">
        <s:f>IF($G142="","",SUMPRODUCT(--('Poster SV'!$J$9:$J$209=$G142),--('Poster SV'!$A$9:$A$209="POST"),--('Poster SV'!$R$9:$R$209="m²"),'Poster SV'!$Q$9:$Q$209))</s:f>
        <s:v/>
      </s:c>
      <s:c r="K142" s="20" t="str">
        <s:f>IF($G142="","",SUMPRODUCT(--('Poster SV'!$J$9:$J$209=$G142),--('Poster SV'!$A$9:$A$209="POST"),--('Poster SV'!$Q$9:$Q$209=""))+SUMPRODUCT(--('Poster SV'!$J$9:$J$209=$G142),--('Poster SV'!$A$9:$A$209="POST"),--('Poster SV'!$Q$9:$Q$209&lt;&gt;""),--('Poster SV'!$R$9:$R$209="")))</s:f>
        <s:v/>
      </s:c>
    </s:row>
    <s:row r="143" ht="25" customHeight="1">
      <s:c r="A143" s="18" t="str">
        <s:f>IF(AND('Poster SV'!A143="POST",'Poster SV'!M143&lt;&gt;""),IF(SUMPRODUCT(--('Poster SV'!$M$9:M143='Poster SV'!M143),--('Poster SV'!$A$9:A143="POST"))=1,'Poster SV'!M143,""),"")</s:f>
        <s:v/>
      </s:c>
      <s:c r="B143" s="19" t="str">
        <s:f>IF($A143="","",SUMPRODUCT(--('Poster SV'!$M$9:$M$209=$A143),--('Poster SV'!$A$9:$A$209="POST"),--('Poster SV'!$R$9:$R$209="ha"),'Poster SV'!$Q$9:$Q$209))</s:f>
        <s:v/>
      </s:c>
      <s:c r="C143" s="19" t="str">
        <s:f>IF($A143="","",SUMPRODUCT(--('Poster SV'!$M$9:$M$209=$A143),--('Poster SV'!$A$9:$A$209="POST"),--('Poster SV'!$R$9:$R$209="acre"),'Poster SV'!$Q$9:$Q$209))</s:f>
        <s:v/>
      </s:c>
      <s:c r="D143" s="19" t="str">
        <s:f>IF($A143="","",SUMPRODUCT(--('Poster SV'!$M$9:$M$209=$A143),--('Poster SV'!$A$9:$A$209="POST"),--('Poster SV'!$R$9:$R$209="m²"),'Poster SV'!$Q$9:$Q$209))</s:f>
        <s:v/>
      </s:c>
      <s:c r="E143" s="20" t="str">
        <s:f>IF($A143="","",SUMPRODUCT(--('Poster SV'!$M$9:$M$209=$A143),--('Poster SV'!$A$9:$A$209="POST"),--('Poster SV'!$Q$9:$Q$209=""))+SUMPRODUCT(--('Poster SV'!$M$9:$M$209=$A143),--('Poster SV'!$A$9:$A$209="POST"),--('Poster SV'!$Q$9:$Q$209&lt;&gt;""),--('Poster SV'!$R$9:$R$209="")))</s:f>
        <s:v/>
      </s:c>
      <s:c r="F143" s="21" t="n"/>
      <s:c r="G143" s="18" t="str">
        <s:f>IF(AND('Poster SV'!A143="POST",'Poster SV'!J143&lt;&gt;""),IF(SUMPRODUCT(--('Poster SV'!$J$9:J143='Poster SV'!J143),--('Poster SV'!$A$9:A143="POST"))=1,'Poster SV'!J143,""),"")</s:f>
        <s:v/>
      </s:c>
      <s:c r="H143" s="19" t="str">
        <s:f>IF($G143="","",SUMPRODUCT(--('Poster SV'!$J$9:$J$209=$G143),--('Poster SV'!$A$9:$A$209="POST"),--('Poster SV'!$R$9:$R$209="ha"),'Poster SV'!$Q$9:$Q$209))</s:f>
        <s:v/>
      </s:c>
      <s:c r="I143" s="19" t="str">
        <s:f>IF($G143="","",SUMPRODUCT(--('Poster SV'!$J$9:$J$209=$G143),--('Poster SV'!$A$9:$A$209="POST"),--('Poster SV'!$R$9:$R$209="acre"),'Poster SV'!$Q$9:$Q$209))</s:f>
        <s:v/>
      </s:c>
      <s:c r="J143" s="19" t="str">
        <s:f>IF($G143="","",SUMPRODUCT(--('Poster SV'!$J$9:$J$209=$G143),--('Poster SV'!$A$9:$A$209="POST"),--('Poster SV'!$R$9:$R$209="m²"),'Poster SV'!$Q$9:$Q$209))</s:f>
        <s:v/>
      </s:c>
      <s:c r="K143" s="20" t="str">
        <s:f>IF($G143="","",SUMPRODUCT(--('Poster SV'!$J$9:$J$209=$G143),--('Poster SV'!$A$9:$A$209="POST"),--('Poster SV'!$Q$9:$Q$209=""))+SUMPRODUCT(--('Poster SV'!$J$9:$J$209=$G143),--('Poster SV'!$A$9:$A$209="POST"),--('Poster SV'!$Q$9:$Q$209&lt;&gt;""),--('Poster SV'!$R$9:$R$209="")))</s:f>
        <s:v/>
      </s:c>
    </s:row>
    <s:row r="144" ht="25" customHeight="1">
      <s:c r="A144" s="18" t="str">
        <s:f>IF(AND('Poster SV'!A144="POST",'Poster SV'!M144&lt;&gt;""),IF(SUMPRODUCT(--('Poster SV'!$M$9:M144='Poster SV'!M144),--('Poster SV'!$A$9:A144="POST"))=1,'Poster SV'!M144,""),"")</s:f>
        <s:v/>
      </s:c>
      <s:c r="B144" s="19" t="str">
        <s:f>IF($A144="","",SUMPRODUCT(--('Poster SV'!$M$9:$M$209=$A144),--('Poster SV'!$A$9:$A$209="POST"),--('Poster SV'!$R$9:$R$209="ha"),'Poster SV'!$Q$9:$Q$209))</s:f>
        <s:v/>
      </s:c>
      <s:c r="C144" s="19" t="str">
        <s:f>IF($A144="","",SUMPRODUCT(--('Poster SV'!$M$9:$M$209=$A144),--('Poster SV'!$A$9:$A$209="POST"),--('Poster SV'!$R$9:$R$209="acre"),'Poster SV'!$Q$9:$Q$209))</s:f>
        <s:v/>
      </s:c>
      <s:c r="D144" s="19" t="str">
        <s:f>IF($A144="","",SUMPRODUCT(--('Poster SV'!$M$9:$M$209=$A144),--('Poster SV'!$A$9:$A$209="POST"),--('Poster SV'!$R$9:$R$209="m²"),'Poster SV'!$Q$9:$Q$209))</s:f>
        <s:v/>
      </s:c>
      <s:c r="E144" s="20" t="str">
        <s:f>IF($A144="","",SUMPRODUCT(--('Poster SV'!$M$9:$M$209=$A144),--('Poster SV'!$A$9:$A$209="POST"),--('Poster SV'!$Q$9:$Q$209=""))+SUMPRODUCT(--('Poster SV'!$M$9:$M$209=$A144),--('Poster SV'!$A$9:$A$209="POST"),--('Poster SV'!$Q$9:$Q$209&lt;&gt;""),--('Poster SV'!$R$9:$R$209="")))</s:f>
        <s:v/>
      </s:c>
      <s:c r="F144" s="21" t="n"/>
      <s:c r="G144" s="18" t="str">
        <s:f>IF(AND('Poster SV'!A144="POST",'Poster SV'!J144&lt;&gt;""),IF(SUMPRODUCT(--('Poster SV'!$J$9:J144='Poster SV'!J144),--('Poster SV'!$A$9:A144="POST"))=1,'Poster SV'!J144,""),"")</s:f>
        <s:v/>
      </s:c>
      <s:c r="H144" s="19" t="str">
        <s:f>IF($G144="","",SUMPRODUCT(--('Poster SV'!$J$9:$J$209=$G144),--('Poster SV'!$A$9:$A$209="POST"),--('Poster SV'!$R$9:$R$209="ha"),'Poster SV'!$Q$9:$Q$209))</s:f>
        <s:v/>
      </s:c>
      <s:c r="I144" s="19" t="str">
        <s:f>IF($G144="","",SUMPRODUCT(--('Poster SV'!$J$9:$J$209=$G144),--('Poster SV'!$A$9:$A$209="POST"),--('Poster SV'!$R$9:$R$209="acre"),'Poster SV'!$Q$9:$Q$209))</s:f>
        <s:v/>
      </s:c>
      <s:c r="J144" s="19" t="str">
        <s:f>IF($G144="","",SUMPRODUCT(--('Poster SV'!$J$9:$J$209=$G144),--('Poster SV'!$A$9:$A$209="POST"),--('Poster SV'!$R$9:$R$209="m²"),'Poster SV'!$Q$9:$Q$209))</s:f>
        <s:v/>
      </s:c>
      <s:c r="K144" s="20" t="str">
        <s:f>IF($G144="","",SUMPRODUCT(--('Poster SV'!$J$9:$J$209=$G144),--('Poster SV'!$A$9:$A$209="POST"),--('Poster SV'!$Q$9:$Q$209=""))+SUMPRODUCT(--('Poster SV'!$J$9:$J$209=$G144),--('Poster SV'!$A$9:$A$209="POST"),--('Poster SV'!$Q$9:$Q$209&lt;&gt;""),--('Poster SV'!$R$9:$R$209="")))</s:f>
        <s:v/>
      </s:c>
    </s:row>
    <s:row r="145" ht="25" customHeight="1">
      <s:c r="A145" s="18" t="str">
        <s:f>IF(AND('Poster SV'!A145="POST",'Poster SV'!M145&lt;&gt;""),IF(SUMPRODUCT(--('Poster SV'!$M$9:M145='Poster SV'!M145),--('Poster SV'!$A$9:A145="POST"))=1,'Poster SV'!M145,""),"")</s:f>
        <s:v/>
      </s:c>
      <s:c r="B145" s="19" t="str">
        <s:f>IF($A145="","",SUMPRODUCT(--('Poster SV'!$M$9:$M$209=$A145),--('Poster SV'!$A$9:$A$209="POST"),--('Poster SV'!$R$9:$R$209="ha"),'Poster SV'!$Q$9:$Q$209))</s:f>
        <s:v/>
      </s:c>
      <s:c r="C145" s="19" t="str">
        <s:f>IF($A145="","",SUMPRODUCT(--('Poster SV'!$M$9:$M$209=$A145),--('Poster SV'!$A$9:$A$209="POST"),--('Poster SV'!$R$9:$R$209="acre"),'Poster SV'!$Q$9:$Q$209))</s:f>
        <s:v/>
      </s:c>
      <s:c r="D145" s="19" t="str">
        <s:f>IF($A145="","",SUMPRODUCT(--('Poster SV'!$M$9:$M$209=$A145),--('Poster SV'!$A$9:$A$209="POST"),--('Poster SV'!$R$9:$R$209="m²"),'Poster SV'!$Q$9:$Q$209))</s:f>
        <s:v/>
      </s:c>
      <s:c r="E145" s="20" t="str">
        <s:f>IF($A145="","",SUMPRODUCT(--('Poster SV'!$M$9:$M$209=$A145),--('Poster SV'!$A$9:$A$209="POST"),--('Poster SV'!$Q$9:$Q$209=""))+SUMPRODUCT(--('Poster SV'!$M$9:$M$209=$A145),--('Poster SV'!$A$9:$A$209="POST"),--('Poster SV'!$Q$9:$Q$209&lt;&gt;""),--('Poster SV'!$R$9:$R$209="")))</s:f>
        <s:v/>
      </s:c>
      <s:c r="F145" s="21" t="n"/>
      <s:c r="G145" s="18" t="str">
        <s:f>IF(AND('Poster SV'!A145="POST",'Poster SV'!J145&lt;&gt;""),IF(SUMPRODUCT(--('Poster SV'!$J$9:J145='Poster SV'!J145),--('Poster SV'!$A$9:A145="POST"))=1,'Poster SV'!J145,""),"")</s:f>
        <s:v/>
      </s:c>
      <s:c r="H145" s="19" t="str">
        <s:f>IF($G145="","",SUMPRODUCT(--('Poster SV'!$J$9:$J$209=$G145),--('Poster SV'!$A$9:$A$209="POST"),--('Poster SV'!$R$9:$R$209="ha"),'Poster SV'!$Q$9:$Q$209))</s:f>
        <s:v/>
      </s:c>
      <s:c r="I145" s="19" t="str">
        <s:f>IF($G145="","",SUMPRODUCT(--('Poster SV'!$J$9:$J$209=$G145),--('Poster SV'!$A$9:$A$209="POST"),--('Poster SV'!$R$9:$R$209="acre"),'Poster SV'!$Q$9:$Q$209))</s:f>
        <s:v/>
      </s:c>
      <s:c r="J145" s="19" t="str">
        <s:f>IF($G145="","",SUMPRODUCT(--('Poster SV'!$J$9:$J$209=$G145),--('Poster SV'!$A$9:$A$209="POST"),--('Poster SV'!$R$9:$R$209="m²"),'Poster SV'!$Q$9:$Q$209))</s:f>
        <s:v/>
      </s:c>
      <s:c r="K145" s="20" t="str">
        <s:f>IF($G145="","",SUMPRODUCT(--('Poster SV'!$J$9:$J$209=$G145),--('Poster SV'!$A$9:$A$209="POST"),--('Poster SV'!$Q$9:$Q$209=""))+SUMPRODUCT(--('Poster SV'!$J$9:$J$209=$G145),--('Poster SV'!$A$9:$A$209="POST"),--('Poster SV'!$Q$9:$Q$209&lt;&gt;""),--('Poster SV'!$R$9:$R$209="")))</s:f>
        <s:v/>
      </s:c>
    </s:row>
    <s:row r="146" ht="25" customHeight="1">
      <s:c r="A146" s="18" t="str">
        <s:f>IF(AND('Poster SV'!A146="POST",'Poster SV'!M146&lt;&gt;""),IF(SUMPRODUCT(--('Poster SV'!$M$9:M146='Poster SV'!M146),--('Poster SV'!$A$9:A146="POST"))=1,'Poster SV'!M146,""),"")</s:f>
        <s:v/>
      </s:c>
      <s:c r="B146" s="19" t="str">
        <s:f>IF($A146="","",SUMPRODUCT(--('Poster SV'!$M$9:$M$209=$A146),--('Poster SV'!$A$9:$A$209="POST"),--('Poster SV'!$R$9:$R$209="ha"),'Poster SV'!$Q$9:$Q$209))</s:f>
        <s:v/>
      </s:c>
      <s:c r="C146" s="19" t="str">
        <s:f>IF($A146="","",SUMPRODUCT(--('Poster SV'!$M$9:$M$209=$A146),--('Poster SV'!$A$9:$A$209="POST"),--('Poster SV'!$R$9:$R$209="acre"),'Poster SV'!$Q$9:$Q$209))</s:f>
        <s:v/>
      </s:c>
      <s:c r="D146" s="19" t="str">
        <s:f>IF($A146="","",SUMPRODUCT(--('Poster SV'!$M$9:$M$209=$A146),--('Poster SV'!$A$9:$A$209="POST"),--('Poster SV'!$R$9:$R$209="m²"),'Poster SV'!$Q$9:$Q$209))</s:f>
        <s:v/>
      </s:c>
      <s:c r="E146" s="20" t="str">
        <s:f>IF($A146="","",SUMPRODUCT(--('Poster SV'!$M$9:$M$209=$A146),--('Poster SV'!$A$9:$A$209="POST"),--('Poster SV'!$Q$9:$Q$209=""))+SUMPRODUCT(--('Poster SV'!$M$9:$M$209=$A146),--('Poster SV'!$A$9:$A$209="POST"),--('Poster SV'!$Q$9:$Q$209&lt;&gt;""),--('Poster SV'!$R$9:$R$209="")))</s:f>
        <s:v/>
      </s:c>
      <s:c r="F146" s="21" t="n"/>
      <s:c r="G146" s="18" t="str">
        <s:f>IF(AND('Poster SV'!A146="POST",'Poster SV'!J146&lt;&gt;""),IF(SUMPRODUCT(--('Poster SV'!$J$9:J146='Poster SV'!J146),--('Poster SV'!$A$9:A146="POST"))=1,'Poster SV'!J146,""),"")</s:f>
        <s:v/>
      </s:c>
      <s:c r="H146" s="19" t="str">
        <s:f>IF($G146="","",SUMPRODUCT(--('Poster SV'!$J$9:$J$209=$G146),--('Poster SV'!$A$9:$A$209="POST"),--('Poster SV'!$R$9:$R$209="ha"),'Poster SV'!$Q$9:$Q$209))</s:f>
        <s:v/>
      </s:c>
      <s:c r="I146" s="19" t="str">
        <s:f>IF($G146="","",SUMPRODUCT(--('Poster SV'!$J$9:$J$209=$G146),--('Poster SV'!$A$9:$A$209="POST"),--('Poster SV'!$R$9:$R$209="acre"),'Poster SV'!$Q$9:$Q$209))</s:f>
        <s:v/>
      </s:c>
      <s:c r="J146" s="19" t="str">
        <s:f>IF($G146="","",SUMPRODUCT(--('Poster SV'!$J$9:$J$209=$G146),--('Poster SV'!$A$9:$A$209="POST"),--('Poster SV'!$R$9:$R$209="m²"),'Poster SV'!$Q$9:$Q$209))</s:f>
        <s:v/>
      </s:c>
      <s:c r="K146" s="20" t="str">
        <s:f>IF($G146="","",SUMPRODUCT(--('Poster SV'!$J$9:$J$209=$G146),--('Poster SV'!$A$9:$A$209="POST"),--('Poster SV'!$Q$9:$Q$209=""))+SUMPRODUCT(--('Poster SV'!$J$9:$J$209=$G146),--('Poster SV'!$A$9:$A$209="POST"),--('Poster SV'!$Q$9:$Q$209&lt;&gt;""),--('Poster SV'!$R$9:$R$209="")))</s:f>
        <s:v/>
      </s:c>
    </s:row>
    <s:row r="147" ht="25" customHeight="1">
      <s:c r="A147" s="18" t="str">
        <s:f>IF(AND('Poster SV'!A147="POST",'Poster SV'!M147&lt;&gt;""),IF(SUMPRODUCT(--('Poster SV'!$M$9:M147='Poster SV'!M147),--('Poster SV'!$A$9:A147="POST"))=1,'Poster SV'!M147,""),"")</s:f>
        <s:v/>
      </s:c>
      <s:c r="B147" s="19" t="str">
        <s:f>IF($A147="","",SUMPRODUCT(--('Poster SV'!$M$9:$M$209=$A147),--('Poster SV'!$A$9:$A$209="POST"),--('Poster SV'!$R$9:$R$209="ha"),'Poster SV'!$Q$9:$Q$209))</s:f>
        <s:v/>
      </s:c>
      <s:c r="C147" s="19" t="str">
        <s:f>IF($A147="","",SUMPRODUCT(--('Poster SV'!$M$9:$M$209=$A147),--('Poster SV'!$A$9:$A$209="POST"),--('Poster SV'!$R$9:$R$209="acre"),'Poster SV'!$Q$9:$Q$209))</s:f>
        <s:v/>
      </s:c>
      <s:c r="D147" s="19" t="str">
        <s:f>IF($A147="","",SUMPRODUCT(--('Poster SV'!$M$9:$M$209=$A147),--('Poster SV'!$A$9:$A$209="POST"),--('Poster SV'!$R$9:$R$209="m²"),'Poster SV'!$Q$9:$Q$209))</s:f>
        <s:v/>
      </s:c>
      <s:c r="E147" s="20" t="str">
        <s:f>IF($A147="","",SUMPRODUCT(--('Poster SV'!$M$9:$M$209=$A147),--('Poster SV'!$A$9:$A$209="POST"),--('Poster SV'!$Q$9:$Q$209=""))+SUMPRODUCT(--('Poster SV'!$M$9:$M$209=$A147),--('Poster SV'!$A$9:$A$209="POST"),--('Poster SV'!$Q$9:$Q$209&lt;&gt;""),--('Poster SV'!$R$9:$R$209="")))</s:f>
        <s:v/>
      </s:c>
      <s:c r="F147" s="21" t="n"/>
      <s:c r="G147" s="18" t="str">
        <s:f>IF(AND('Poster SV'!A147="POST",'Poster SV'!J147&lt;&gt;""),IF(SUMPRODUCT(--('Poster SV'!$J$9:J147='Poster SV'!J147),--('Poster SV'!$A$9:A147="POST"))=1,'Poster SV'!J147,""),"")</s:f>
        <s:v/>
      </s:c>
      <s:c r="H147" s="19" t="str">
        <s:f>IF($G147="","",SUMPRODUCT(--('Poster SV'!$J$9:$J$209=$G147),--('Poster SV'!$A$9:$A$209="POST"),--('Poster SV'!$R$9:$R$209="ha"),'Poster SV'!$Q$9:$Q$209))</s:f>
        <s:v/>
      </s:c>
      <s:c r="I147" s="19" t="str">
        <s:f>IF($G147="","",SUMPRODUCT(--('Poster SV'!$J$9:$J$209=$G147),--('Poster SV'!$A$9:$A$209="POST"),--('Poster SV'!$R$9:$R$209="acre"),'Poster SV'!$Q$9:$Q$209))</s:f>
        <s:v/>
      </s:c>
      <s:c r="J147" s="19" t="str">
        <s:f>IF($G147="","",SUMPRODUCT(--('Poster SV'!$J$9:$J$209=$G147),--('Poster SV'!$A$9:$A$209="POST"),--('Poster SV'!$R$9:$R$209="m²"),'Poster SV'!$Q$9:$Q$209))</s:f>
        <s:v/>
      </s:c>
      <s:c r="K147" s="20" t="str">
        <s:f>IF($G147="","",SUMPRODUCT(--('Poster SV'!$J$9:$J$209=$G147),--('Poster SV'!$A$9:$A$209="POST"),--('Poster SV'!$Q$9:$Q$209=""))+SUMPRODUCT(--('Poster SV'!$J$9:$J$209=$G147),--('Poster SV'!$A$9:$A$209="POST"),--('Poster SV'!$Q$9:$Q$209&lt;&gt;""),--('Poster SV'!$R$9:$R$209="")))</s:f>
        <s:v/>
      </s:c>
    </s:row>
    <s:row r="148" ht="25" customHeight="1">
      <s:c r="A148" s="18" t="str">
        <s:f>IF(AND('Poster SV'!A148="POST",'Poster SV'!M148&lt;&gt;""),IF(SUMPRODUCT(--('Poster SV'!$M$9:M148='Poster SV'!M148),--('Poster SV'!$A$9:A148="POST"))=1,'Poster SV'!M148,""),"")</s:f>
        <s:v/>
      </s:c>
      <s:c r="B148" s="19" t="str">
        <s:f>IF($A148="","",SUMPRODUCT(--('Poster SV'!$M$9:$M$209=$A148),--('Poster SV'!$A$9:$A$209="POST"),--('Poster SV'!$R$9:$R$209="ha"),'Poster SV'!$Q$9:$Q$209))</s:f>
        <s:v/>
      </s:c>
      <s:c r="C148" s="19" t="str">
        <s:f>IF($A148="","",SUMPRODUCT(--('Poster SV'!$M$9:$M$209=$A148),--('Poster SV'!$A$9:$A$209="POST"),--('Poster SV'!$R$9:$R$209="acre"),'Poster SV'!$Q$9:$Q$209))</s:f>
        <s:v/>
      </s:c>
      <s:c r="D148" s="19" t="str">
        <s:f>IF($A148="","",SUMPRODUCT(--('Poster SV'!$M$9:$M$209=$A148),--('Poster SV'!$A$9:$A$209="POST"),--('Poster SV'!$R$9:$R$209="m²"),'Poster SV'!$Q$9:$Q$209))</s:f>
        <s:v/>
      </s:c>
      <s:c r="E148" s="20" t="str">
        <s:f>IF($A148="","",SUMPRODUCT(--('Poster SV'!$M$9:$M$209=$A148),--('Poster SV'!$A$9:$A$209="POST"),--('Poster SV'!$Q$9:$Q$209=""))+SUMPRODUCT(--('Poster SV'!$M$9:$M$209=$A148),--('Poster SV'!$A$9:$A$209="POST"),--('Poster SV'!$Q$9:$Q$209&lt;&gt;""),--('Poster SV'!$R$9:$R$209="")))</s:f>
        <s:v/>
      </s:c>
      <s:c r="F148" s="21" t="n"/>
      <s:c r="G148" s="18" t="str">
        <s:f>IF(AND('Poster SV'!A148="POST",'Poster SV'!J148&lt;&gt;""),IF(SUMPRODUCT(--('Poster SV'!$J$9:J148='Poster SV'!J148),--('Poster SV'!$A$9:A148="POST"))=1,'Poster SV'!J148,""),"")</s:f>
        <s:v/>
      </s:c>
      <s:c r="H148" s="19" t="str">
        <s:f>IF($G148="","",SUMPRODUCT(--('Poster SV'!$J$9:$J$209=$G148),--('Poster SV'!$A$9:$A$209="POST"),--('Poster SV'!$R$9:$R$209="ha"),'Poster SV'!$Q$9:$Q$209))</s:f>
        <s:v/>
      </s:c>
      <s:c r="I148" s="19" t="str">
        <s:f>IF($G148="","",SUMPRODUCT(--('Poster SV'!$J$9:$J$209=$G148),--('Poster SV'!$A$9:$A$209="POST"),--('Poster SV'!$R$9:$R$209="acre"),'Poster SV'!$Q$9:$Q$209))</s:f>
        <s:v/>
      </s:c>
      <s:c r="J148" s="19" t="str">
        <s:f>IF($G148="","",SUMPRODUCT(--('Poster SV'!$J$9:$J$209=$G148),--('Poster SV'!$A$9:$A$209="POST"),--('Poster SV'!$R$9:$R$209="m²"),'Poster SV'!$Q$9:$Q$209))</s:f>
        <s:v/>
      </s:c>
      <s:c r="K148" s="20" t="str">
        <s:f>IF($G148="","",SUMPRODUCT(--('Poster SV'!$J$9:$J$209=$G148),--('Poster SV'!$A$9:$A$209="POST"),--('Poster SV'!$Q$9:$Q$209=""))+SUMPRODUCT(--('Poster SV'!$J$9:$J$209=$G148),--('Poster SV'!$A$9:$A$209="POST"),--('Poster SV'!$Q$9:$Q$209&lt;&gt;""),--('Poster SV'!$R$9:$R$209="")))</s:f>
        <s:v/>
      </s:c>
    </s:row>
    <s:row r="149" ht="25" customHeight="1">
      <s:c r="A149" s="18" t="str">
        <s:f>IF(AND('Poster SV'!A149="POST",'Poster SV'!M149&lt;&gt;""),IF(SUMPRODUCT(--('Poster SV'!$M$9:M149='Poster SV'!M149),--('Poster SV'!$A$9:A149="POST"))=1,'Poster SV'!M149,""),"")</s:f>
        <s:v/>
      </s:c>
      <s:c r="B149" s="19" t="str">
        <s:f>IF($A149="","",SUMPRODUCT(--('Poster SV'!$M$9:$M$209=$A149),--('Poster SV'!$A$9:$A$209="POST"),--('Poster SV'!$R$9:$R$209="ha"),'Poster SV'!$Q$9:$Q$209))</s:f>
        <s:v/>
      </s:c>
      <s:c r="C149" s="19" t="str">
        <s:f>IF($A149="","",SUMPRODUCT(--('Poster SV'!$M$9:$M$209=$A149),--('Poster SV'!$A$9:$A$209="POST"),--('Poster SV'!$R$9:$R$209="acre"),'Poster SV'!$Q$9:$Q$209))</s:f>
        <s:v/>
      </s:c>
      <s:c r="D149" s="19" t="str">
        <s:f>IF($A149="","",SUMPRODUCT(--('Poster SV'!$M$9:$M$209=$A149),--('Poster SV'!$A$9:$A$209="POST"),--('Poster SV'!$R$9:$R$209="m²"),'Poster SV'!$Q$9:$Q$209))</s:f>
        <s:v/>
      </s:c>
      <s:c r="E149" s="20" t="str">
        <s:f>IF($A149="","",SUMPRODUCT(--('Poster SV'!$M$9:$M$209=$A149),--('Poster SV'!$A$9:$A$209="POST"),--('Poster SV'!$Q$9:$Q$209=""))+SUMPRODUCT(--('Poster SV'!$M$9:$M$209=$A149),--('Poster SV'!$A$9:$A$209="POST"),--('Poster SV'!$Q$9:$Q$209&lt;&gt;""),--('Poster SV'!$R$9:$R$209="")))</s:f>
        <s:v/>
      </s:c>
      <s:c r="F149" s="21" t="n"/>
      <s:c r="G149" s="18" t="str">
        <s:f>IF(AND('Poster SV'!A149="POST",'Poster SV'!J149&lt;&gt;""),IF(SUMPRODUCT(--('Poster SV'!$J$9:J149='Poster SV'!J149),--('Poster SV'!$A$9:A149="POST"))=1,'Poster SV'!J149,""),"")</s:f>
        <s:v/>
      </s:c>
      <s:c r="H149" s="19" t="str">
        <s:f>IF($G149="","",SUMPRODUCT(--('Poster SV'!$J$9:$J$209=$G149),--('Poster SV'!$A$9:$A$209="POST"),--('Poster SV'!$R$9:$R$209="ha"),'Poster SV'!$Q$9:$Q$209))</s:f>
        <s:v/>
      </s:c>
      <s:c r="I149" s="19" t="str">
        <s:f>IF($G149="","",SUMPRODUCT(--('Poster SV'!$J$9:$J$209=$G149),--('Poster SV'!$A$9:$A$209="POST"),--('Poster SV'!$R$9:$R$209="acre"),'Poster SV'!$Q$9:$Q$209))</s:f>
        <s:v/>
      </s:c>
      <s:c r="J149" s="19" t="str">
        <s:f>IF($G149="","",SUMPRODUCT(--('Poster SV'!$J$9:$J$209=$G149),--('Poster SV'!$A$9:$A$209="POST"),--('Poster SV'!$R$9:$R$209="m²"),'Poster SV'!$Q$9:$Q$209))</s:f>
        <s:v/>
      </s:c>
      <s:c r="K149" s="20" t="str">
        <s:f>IF($G149="","",SUMPRODUCT(--('Poster SV'!$J$9:$J$209=$G149),--('Poster SV'!$A$9:$A$209="POST"),--('Poster SV'!$Q$9:$Q$209=""))+SUMPRODUCT(--('Poster SV'!$J$9:$J$209=$G149),--('Poster SV'!$A$9:$A$209="POST"),--('Poster SV'!$Q$9:$Q$209&lt;&gt;""),--('Poster SV'!$R$9:$R$209="")))</s:f>
        <s:v/>
      </s:c>
    </s:row>
    <s:row r="150" ht="25" customHeight="1">
      <s:c r="A150" s="18" t="str">
        <s:f>IF(AND('Poster SV'!A150="POST",'Poster SV'!M150&lt;&gt;""),IF(SUMPRODUCT(--('Poster SV'!$M$9:M150='Poster SV'!M150),--('Poster SV'!$A$9:A150="POST"))=1,'Poster SV'!M150,""),"")</s:f>
        <s:v/>
      </s:c>
      <s:c r="B150" s="19" t="str">
        <s:f>IF($A150="","",SUMPRODUCT(--('Poster SV'!$M$9:$M$209=$A150),--('Poster SV'!$A$9:$A$209="POST"),--('Poster SV'!$R$9:$R$209="ha"),'Poster SV'!$Q$9:$Q$209))</s:f>
        <s:v/>
      </s:c>
      <s:c r="C150" s="19" t="str">
        <s:f>IF($A150="","",SUMPRODUCT(--('Poster SV'!$M$9:$M$209=$A150),--('Poster SV'!$A$9:$A$209="POST"),--('Poster SV'!$R$9:$R$209="acre"),'Poster SV'!$Q$9:$Q$209))</s:f>
        <s:v/>
      </s:c>
      <s:c r="D150" s="19" t="str">
        <s:f>IF($A150="","",SUMPRODUCT(--('Poster SV'!$M$9:$M$209=$A150),--('Poster SV'!$A$9:$A$209="POST"),--('Poster SV'!$R$9:$R$209="m²"),'Poster SV'!$Q$9:$Q$209))</s:f>
        <s:v/>
      </s:c>
      <s:c r="E150" s="20" t="str">
        <s:f>IF($A150="","",SUMPRODUCT(--('Poster SV'!$M$9:$M$209=$A150),--('Poster SV'!$A$9:$A$209="POST"),--('Poster SV'!$Q$9:$Q$209=""))+SUMPRODUCT(--('Poster SV'!$M$9:$M$209=$A150),--('Poster SV'!$A$9:$A$209="POST"),--('Poster SV'!$Q$9:$Q$209&lt;&gt;""),--('Poster SV'!$R$9:$R$209="")))</s:f>
        <s:v/>
      </s:c>
      <s:c r="F150" s="21" t="n"/>
      <s:c r="G150" s="18" t="str">
        <s:f>IF(AND('Poster SV'!A150="POST",'Poster SV'!J150&lt;&gt;""),IF(SUMPRODUCT(--('Poster SV'!$J$9:J150='Poster SV'!J150),--('Poster SV'!$A$9:A150="POST"))=1,'Poster SV'!J150,""),"")</s:f>
        <s:v/>
      </s:c>
      <s:c r="H150" s="19" t="str">
        <s:f>IF($G150="","",SUMPRODUCT(--('Poster SV'!$J$9:$J$209=$G150),--('Poster SV'!$A$9:$A$209="POST"),--('Poster SV'!$R$9:$R$209="ha"),'Poster SV'!$Q$9:$Q$209))</s:f>
        <s:v/>
      </s:c>
      <s:c r="I150" s="19" t="str">
        <s:f>IF($G150="","",SUMPRODUCT(--('Poster SV'!$J$9:$J$209=$G150),--('Poster SV'!$A$9:$A$209="POST"),--('Poster SV'!$R$9:$R$209="acre"),'Poster SV'!$Q$9:$Q$209))</s:f>
        <s:v/>
      </s:c>
      <s:c r="J150" s="19" t="str">
        <s:f>IF($G150="","",SUMPRODUCT(--('Poster SV'!$J$9:$J$209=$G150),--('Poster SV'!$A$9:$A$209="POST"),--('Poster SV'!$R$9:$R$209="m²"),'Poster SV'!$Q$9:$Q$209))</s:f>
        <s:v/>
      </s:c>
      <s:c r="K150" s="20" t="str">
        <s:f>IF($G150="","",SUMPRODUCT(--('Poster SV'!$J$9:$J$209=$G150),--('Poster SV'!$A$9:$A$209="POST"),--('Poster SV'!$Q$9:$Q$209=""))+SUMPRODUCT(--('Poster SV'!$J$9:$J$209=$G150),--('Poster SV'!$A$9:$A$209="POST"),--('Poster SV'!$Q$9:$Q$209&lt;&gt;""),--('Poster SV'!$R$9:$R$209="")))</s:f>
        <s:v/>
      </s:c>
    </s:row>
    <s:row r="151" ht="25" customHeight="1">
      <s:c r="A151" s="18" t="str">
        <s:f>IF(AND('Poster SV'!A151="POST",'Poster SV'!M151&lt;&gt;""),IF(SUMPRODUCT(--('Poster SV'!$M$9:M151='Poster SV'!M151),--('Poster SV'!$A$9:A151="POST"))=1,'Poster SV'!M151,""),"")</s:f>
        <s:v/>
      </s:c>
      <s:c r="B151" s="19" t="str">
        <s:f>IF($A151="","",SUMPRODUCT(--('Poster SV'!$M$9:$M$209=$A151),--('Poster SV'!$A$9:$A$209="POST"),--('Poster SV'!$R$9:$R$209="ha"),'Poster SV'!$Q$9:$Q$209))</s:f>
        <s:v/>
      </s:c>
      <s:c r="C151" s="19" t="str">
        <s:f>IF($A151="","",SUMPRODUCT(--('Poster SV'!$M$9:$M$209=$A151),--('Poster SV'!$A$9:$A$209="POST"),--('Poster SV'!$R$9:$R$209="acre"),'Poster SV'!$Q$9:$Q$209))</s:f>
        <s:v/>
      </s:c>
      <s:c r="D151" s="19" t="str">
        <s:f>IF($A151="","",SUMPRODUCT(--('Poster SV'!$M$9:$M$209=$A151),--('Poster SV'!$A$9:$A$209="POST"),--('Poster SV'!$R$9:$R$209="m²"),'Poster SV'!$Q$9:$Q$209))</s:f>
        <s:v/>
      </s:c>
      <s:c r="E151" s="20" t="str">
        <s:f>IF($A151="","",SUMPRODUCT(--('Poster SV'!$M$9:$M$209=$A151),--('Poster SV'!$A$9:$A$209="POST"),--('Poster SV'!$Q$9:$Q$209=""))+SUMPRODUCT(--('Poster SV'!$M$9:$M$209=$A151),--('Poster SV'!$A$9:$A$209="POST"),--('Poster SV'!$Q$9:$Q$209&lt;&gt;""),--('Poster SV'!$R$9:$R$209="")))</s:f>
        <s:v/>
      </s:c>
      <s:c r="F151" s="21" t="n"/>
      <s:c r="G151" s="18" t="str">
        <s:f>IF(AND('Poster SV'!A151="POST",'Poster SV'!J151&lt;&gt;""),IF(SUMPRODUCT(--('Poster SV'!$J$9:J151='Poster SV'!J151),--('Poster SV'!$A$9:A151="POST"))=1,'Poster SV'!J151,""),"")</s:f>
        <s:v/>
      </s:c>
      <s:c r="H151" s="19" t="str">
        <s:f>IF($G151="","",SUMPRODUCT(--('Poster SV'!$J$9:$J$209=$G151),--('Poster SV'!$A$9:$A$209="POST"),--('Poster SV'!$R$9:$R$209="ha"),'Poster SV'!$Q$9:$Q$209))</s:f>
        <s:v/>
      </s:c>
      <s:c r="I151" s="19" t="str">
        <s:f>IF($G151="","",SUMPRODUCT(--('Poster SV'!$J$9:$J$209=$G151),--('Poster SV'!$A$9:$A$209="POST"),--('Poster SV'!$R$9:$R$209="acre"),'Poster SV'!$Q$9:$Q$209))</s:f>
        <s:v/>
      </s:c>
      <s:c r="J151" s="19" t="str">
        <s:f>IF($G151="","",SUMPRODUCT(--('Poster SV'!$J$9:$J$209=$G151),--('Poster SV'!$A$9:$A$209="POST"),--('Poster SV'!$R$9:$R$209="m²"),'Poster SV'!$Q$9:$Q$209))</s:f>
        <s:v/>
      </s:c>
      <s:c r="K151" s="20" t="str">
        <s:f>IF($G151="","",SUMPRODUCT(--('Poster SV'!$J$9:$J$209=$G151),--('Poster SV'!$A$9:$A$209="POST"),--('Poster SV'!$Q$9:$Q$209=""))+SUMPRODUCT(--('Poster SV'!$J$9:$J$209=$G151),--('Poster SV'!$A$9:$A$209="POST"),--('Poster SV'!$Q$9:$Q$209&lt;&gt;""),--('Poster SV'!$R$9:$R$209="")))</s:f>
        <s:v/>
      </s:c>
    </s:row>
    <s:row r="152" ht="25" customHeight="1">
      <s:c r="A152" s="18" t="str">
        <s:f>IF(AND('Poster SV'!A152="POST",'Poster SV'!M152&lt;&gt;""),IF(SUMPRODUCT(--('Poster SV'!$M$9:M152='Poster SV'!M152),--('Poster SV'!$A$9:A152="POST"))=1,'Poster SV'!M152,""),"")</s:f>
        <s:v/>
      </s:c>
      <s:c r="B152" s="19" t="str">
        <s:f>IF($A152="","",SUMPRODUCT(--('Poster SV'!$M$9:$M$209=$A152),--('Poster SV'!$A$9:$A$209="POST"),--('Poster SV'!$R$9:$R$209="ha"),'Poster SV'!$Q$9:$Q$209))</s:f>
        <s:v/>
      </s:c>
      <s:c r="C152" s="19" t="str">
        <s:f>IF($A152="","",SUMPRODUCT(--('Poster SV'!$M$9:$M$209=$A152),--('Poster SV'!$A$9:$A$209="POST"),--('Poster SV'!$R$9:$R$209="acre"),'Poster SV'!$Q$9:$Q$209))</s:f>
        <s:v/>
      </s:c>
      <s:c r="D152" s="19" t="str">
        <s:f>IF($A152="","",SUMPRODUCT(--('Poster SV'!$M$9:$M$209=$A152),--('Poster SV'!$A$9:$A$209="POST"),--('Poster SV'!$R$9:$R$209="m²"),'Poster SV'!$Q$9:$Q$209))</s:f>
        <s:v/>
      </s:c>
      <s:c r="E152" s="20" t="str">
        <s:f>IF($A152="","",SUMPRODUCT(--('Poster SV'!$M$9:$M$209=$A152),--('Poster SV'!$A$9:$A$209="POST"),--('Poster SV'!$Q$9:$Q$209=""))+SUMPRODUCT(--('Poster SV'!$M$9:$M$209=$A152),--('Poster SV'!$A$9:$A$209="POST"),--('Poster SV'!$Q$9:$Q$209&lt;&gt;""),--('Poster SV'!$R$9:$R$209="")))</s:f>
        <s:v/>
      </s:c>
      <s:c r="F152" s="21" t="n"/>
      <s:c r="G152" s="18" t="str">
        <s:f>IF(AND('Poster SV'!A152="POST",'Poster SV'!J152&lt;&gt;""),IF(SUMPRODUCT(--('Poster SV'!$J$9:J152='Poster SV'!J152),--('Poster SV'!$A$9:A152="POST"))=1,'Poster SV'!J152,""),"")</s:f>
        <s:v/>
      </s:c>
      <s:c r="H152" s="19" t="str">
        <s:f>IF($G152="","",SUMPRODUCT(--('Poster SV'!$J$9:$J$209=$G152),--('Poster SV'!$A$9:$A$209="POST"),--('Poster SV'!$R$9:$R$209="ha"),'Poster SV'!$Q$9:$Q$209))</s:f>
        <s:v/>
      </s:c>
      <s:c r="I152" s="19" t="str">
        <s:f>IF($G152="","",SUMPRODUCT(--('Poster SV'!$J$9:$J$209=$G152),--('Poster SV'!$A$9:$A$209="POST"),--('Poster SV'!$R$9:$R$209="acre"),'Poster SV'!$Q$9:$Q$209))</s:f>
        <s:v/>
      </s:c>
      <s:c r="J152" s="19" t="str">
        <s:f>IF($G152="","",SUMPRODUCT(--('Poster SV'!$J$9:$J$209=$G152),--('Poster SV'!$A$9:$A$209="POST"),--('Poster SV'!$R$9:$R$209="m²"),'Poster SV'!$Q$9:$Q$209))</s:f>
        <s:v/>
      </s:c>
      <s:c r="K152" s="20" t="str">
        <s:f>IF($G152="","",SUMPRODUCT(--('Poster SV'!$J$9:$J$209=$G152),--('Poster SV'!$A$9:$A$209="POST"),--('Poster SV'!$Q$9:$Q$209=""))+SUMPRODUCT(--('Poster SV'!$J$9:$J$209=$G152),--('Poster SV'!$A$9:$A$209="POST"),--('Poster SV'!$Q$9:$Q$209&lt;&gt;""),--('Poster SV'!$R$9:$R$209="")))</s:f>
        <s:v/>
      </s:c>
    </s:row>
    <s:row r="153" ht="25" customHeight="1">
      <s:c r="A153" s="18" t="str">
        <s:f>IF(AND('Poster SV'!A153="POST",'Poster SV'!M153&lt;&gt;""),IF(SUMPRODUCT(--('Poster SV'!$M$9:M153='Poster SV'!M153),--('Poster SV'!$A$9:A153="POST"))=1,'Poster SV'!M153,""),"")</s:f>
        <s:v/>
      </s:c>
      <s:c r="B153" s="19" t="str">
        <s:f>IF($A153="","",SUMPRODUCT(--('Poster SV'!$M$9:$M$209=$A153),--('Poster SV'!$A$9:$A$209="POST"),--('Poster SV'!$R$9:$R$209="ha"),'Poster SV'!$Q$9:$Q$209))</s:f>
        <s:v/>
      </s:c>
      <s:c r="C153" s="19" t="str">
        <s:f>IF($A153="","",SUMPRODUCT(--('Poster SV'!$M$9:$M$209=$A153),--('Poster SV'!$A$9:$A$209="POST"),--('Poster SV'!$R$9:$R$209="acre"),'Poster SV'!$Q$9:$Q$209))</s:f>
        <s:v/>
      </s:c>
      <s:c r="D153" s="19" t="str">
        <s:f>IF($A153="","",SUMPRODUCT(--('Poster SV'!$M$9:$M$209=$A153),--('Poster SV'!$A$9:$A$209="POST"),--('Poster SV'!$R$9:$R$209="m²"),'Poster SV'!$Q$9:$Q$209))</s:f>
        <s:v/>
      </s:c>
      <s:c r="E153" s="20" t="str">
        <s:f>IF($A153="","",SUMPRODUCT(--('Poster SV'!$M$9:$M$209=$A153),--('Poster SV'!$A$9:$A$209="POST"),--('Poster SV'!$Q$9:$Q$209=""))+SUMPRODUCT(--('Poster SV'!$M$9:$M$209=$A153),--('Poster SV'!$A$9:$A$209="POST"),--('Poster SV'!$Q$9:$Q$209&lt;&gt;""),--('Poster SV'!$R$9:$R$209="")))</s:f>
        <s:v/>
      </s:c>
      <s:c r="F153" s="21" t="n"/>
      <s:c r="G153" s="18" t="str">
        <s:f>IF(AND('Poster SV'!A153="POST",'Poster SV'!J153&lt;&gt;""),IF(SUMPRODUCT(--('Poster SV'!$J$9:J153='Poster SV'!J153),--('Poster SV'!$A$9:A153="POST"))=1,'Poster SV'!J153,""),"")</s:f>
        <s:v/>
      </s:c>
      <s:c r="H153" s="19" t="str">
        <s:f>IF($G153="","",SUMPRODUCT(--('Poster SV'!$J$9:$J$209=$G153),--('Poster SV'!$A$9:$A$209="POST"),--('Poster SV'!$R$9:$R$209="ha"),'Poster SV'!$Q$9:$Q$209))</s:f>
        <s:v/>
      </s:c>
      <s:c r="I153" s="19" t="str">
        <s:f>IF($G153="","",SUMPRODUCT(--('Poster SV'!$J$9:$J$209=$G153),--('Poster SV'!$A$9:$A$209="POST"),--('Poster SV'!$R$9:$R$209="acre"),'Poster SV'!$Q$9:$Q$209))</s:f>
        <s:v/>
      </s:c>
      <s:c r="J153" s="19" t="str">
        <s:f>IF($G153="","",SUMPRODUCT(--('Poster SV'!$J$9:$J$209=$G153),--('Poster SV'!$A$9:$A$209="POST"),--('Poster SV'!$R$9:$R$209="m²"),'Poster SV'!$Q$9:$Q$209))</s:f>
        <s:v/>
      </s:c>
      <s:c r="K153" s="20" t="str">
        <s:f>IF($G153="","",SUMPRODUCT(--('Poster SV'!$J$9:$J$209=$G153),--('Poster SV'!$A$9:$A$209="POST"),--('Poster SV'!$Q$9:$Q$209=""))+SUMPRODUCT(--('Poster SV'!$J$9:$J$209=$G153),--('Poster SV'!$A$9:$A$209="POST"),--('Poster SV'!$Q$9:$Q$209&lt;&gt;""),--('Poster SV'!$R$9:$R$209="")))</s:f>
        <s:v/>
      </s:c>
    </s:row>
    <s:row r="154" ht="25" customHeight="1">
      <s:c r="A154" s="18" t="str">
        <s:f>IF(AND('Poster SV'!A154="POST",'Poster SV'!M154&lt;&gt;""),IF(SUMPRODUCT(--('Poster SV'!$M$9:M154='Poster SV'!M154),--('Poster SV'!$A$9:A154="POST"))=1,'Poster SV'!M154,""),"")</s:f>
        <s:v/>
      </s:c>
      <s:c r="B154" s="19" t="str">
        <s:f>IF($A154="","",SUMPRODUCT(--('Poster SV'!$M$9:$M$209=$A154),--('Poster SV'!$A$9:$A$209="POST"),--('Poster SV'!$R$9:$R$209="ha"),'Poster SV'!$Q$9:$Q$209))</s:f>
        <s:v/>
      </s:c>
      <s:c r="C154" s="19" t="str">
        <s:f>IF($A154="","",SUMPRODUCT(--('Poster SV'!$M$9:$M$209=$A154),--('Poster SV'!$A$9:$A$209="POST"),--('Poster SV'!$R$9:$R$209="acre"),'Poster SV'!$Q$9:$Q$209))</s:f>
        <s:v/>
      </s:c>
      <s:c r="D154" s="19" t="str">
        <s:f>IF($A154="","",SUMPRODUCT(--('Poster SV'!$M$9:$M$209=$A154),--('Poster SV'!$A$9:$A$209="POST"),--('Poster SV'!$R$9:$R$209="m²"),'Poster SV'!$Q$9:$Q$209))</s:f>
        <s:v/>
      </s:c>
      <s:c r="E154" s="20" t="str">
        <s:f>IF($A154="","",SUMPRODUCT(--('Poster SV'!$M$9:$M$209=$A154),--('Poster SV'!$A$9:$A$209="POST"),--('Poster SV'!$Q$9:$Q$209=""))+SUMPRODUCT(--('Poster SV'!$M$9:$M$209=$A154),--('Poster SV'!$A$9:$A$209="POST"),--('Poster SV'!$Q$9:$Q$209&lt;&gt;""),--('Poster SV'!$R$9:$R$209="")))</s:f>
        <s:v/>
      </s:c>
      <s:c r="F154" s="21" t="n"/>
      <s:c r="G154" s="18" t="str">
        <s:f>IF(AND('Poster SV'!A154="POST",'Poster SV'!J154&lt;&gt;""),IF(SUMPRODUCT(--('Poster SV'!$J$9:J154='Poster SV'!J154),--('Poster SV'!$A$9:A154="POST"))=1,'Poster SV'!J154,""),"")</s:f>
        <s:v/>
      </s:c>
      <s:c r="H154" s="19" t="str">
        <s:f>IF($G154="","",SUMPRODUCT(--('Poster SV'!$J$9:$J$209=$G154),--('Poster SV'!$A$9:$A$209="POST"),--('Poster SV'!$R$9:$R$209="ha"),'Poster SV'!$Q$9:$Q$209))</s:f>
        <s:v/>
      </s:c>
      <s:c r="I154" s="19" t="str">
        <s:f>IF($G154="","",SUMPRODUCT(--('Poster SV'!$J$9:$J$209=$G154),--('Poster SV'!$A$9:$A$209="POST"),--('Poster SV'!$R$9:$R$209="acre"),'Poster SV'!$Q$9:$Q$209))</s:f>
        <s:v/>
      </s:c>
      <s:c r="J154" s="19" t="str">
        <s:f>IF($G154="","",SUMPRODUCT(--('Poster SV'!$J$9:$J$209=$G154),--('Poster SV'!$A$9:$A$209="POST"),--('Poster SV'!$R$9:$R$209="m²"),'Poster SV'!$Q$9:$Q$209))</s:f>
        <s:v/>
      </s:c>
      <s:c r="K154" s="20" t="str">
        <s:f>IF($G154="","",SUMPRODUCT(--('Poster SV'!$J$9:$J$209=$G154),--('Poster SV'!$A$9:$A$209="POST"),--('Poster SV'!$Q$9:$Q$209=""))+SUMPRODUCT(--('Poster SV'!$J$9:$J$209=$G154),--('Poster SV'!$A$9:$A$209="POST"),--('Poster SV'!$Q$9:$Q$209&lt;&gt;""),--('Poster SV'!$R$9:$R$209="")))</s:f>
        <s:v/>
      </s:c>
    </s:row>
    <s:row r="155" ht="25" customHeight="1">
      <s:c r="A155" s="18" t="str">
        <s:f>IF(AND('Poster SV'!A155="POST",'Poster SV'!M155&lt;&gt;""),IF(SUMPRODUCT(--('Poster SV'!$M$9:M155='Poster SV'!M155),--('Poster SV'!$A$9:A155="POST"))=1,'Poster SV'!M155,""),"")</s:f>
        <s:v/>
      </s:c>
      <s:c r="B155" s="19" t="str">
        <s:f>IF($A155="","",SUMPRODUCT(--('Poster SV'!$M$9:$M$209=$A155),--('Poster SV'!$A$9:$A$209="POST"),--('Poster SV'!$R$9:$R$209="ha"),'Poster SV'!$Q$9:$Q$209))</s:f>
        <s:v/>
      </s:c>
      <s:c r="C155" s="19" t="str">
        <s:f>IF($A155="","",SUMPRODUCT(--('Poster SV'!$M$9:$M$209=$A155),--('Poster SV'!$A$9:$A$209="POST"),--('Poster SV'!$R$9:$R$209="acre"),'Poster SV'!$Q$9:$Q$209))</s:f>
        <s:v/>
      </s:c>
      <s:c r="D155" s="19" t="str">
        <s:f>IF($A155="","",SUMPRODUCT(--('Poster SV'!$M$9:$M$209=$A155),--('Poster SV'!$A$9:$A$209="POST"),--('Poster SV'!$R$9:$R$209="m²"),'Poster SV'!$Q$9:$Q$209))</s:f>
        <s:v/>
      </s:c>
      <s:c r="E155" s="20" t="str">
        <s:f>IF($A155="","",SUMPRODUCT(--('Poster SV'!$M$9:$M$209=$A155),--('Poster SV'!$A$9:$A$209="POST"),--('Poster SV'!$Q$9:$Q$209=""))+SUMPRODUCT(--('Poster SV'!$M$9:$M$209=$A155),--('Poster SV'!$A$9:$A$209="POST"),--('Poster SV'!$Q$9:$Q$209&lt;&gt;""),--('Poster SV'!$R$9:$R$209="")))</s:f>
        <s:v/>
      </s:c>
      <s:c r="F155" s="21" t="n"/>
      <s:c r="G155" s="18" t="str">
        <s:f>IF(AND('Poster SV'!A155="POST",'Poster SV'!J155&lt;&gt;""),IF(SUMPRODUCT(--('Poster SV'!$J$9:J155='Poster SV'!J155),--('Poster SV'!$A$9:A155="POST"))=1,'Poster SV'!J155,""),"")</s:f>
        <s:v/>
      </s:c>
      <s:c r="H155" s="19" t="str">
        <s:f>IF($G155="","",SUMPRODUCT(--('Poster SV'!$J$9:$J$209=$G155),--('Poster SV'!$A$9:$A$209="POST"),--('Poster SV'!$R$9:$R$209="ha"),'Poster SV'!$Q$9:$Q$209))</s:f>
        <s:v/>
      </s:c>
      <s:c r="I155" s="19" t="str">
        <s:f>IF($G155="","",SUMPRODUCT(--('Poster SV'!$J$9:$J$209=$G155),--('Poster SV'!$A$9:$A$209="POST"),--('Poster SV'!$R$9:$R$209="acre"),'Poster SV'!$Q$9:$Q$209))</s:f>
        <s:v/>
      </s:c>
      <s:c r="J155" s="19" t="str">
        <s:f>IF($G155="","",SUMPRODUCT(--('Poster SV'!$J$9:$J$209=$G155),--('Poster SV'!$A$9:$A$209="POST"),--('Poster SV'!$R$9:$R$209="m²"),'Poster SV'!$Q$9:$Q$209))</s:f>
        <s:v/>
      </s:c>
      <s:c r="K155" s="20" t="str">
        <s:f>IF($G155="","",SUMPRODUCT(--('Poster SV'!$J$9:$J$209=$G155),--('Poster SV'!$A$9:$A$209="POST"),--('Poster SV'!$Q$9:$Q$209=""))+SUMPRODUCT(--('Poster SV'!$J$9:$J$209=$G155),--('Poster SV'!$A$9:$A$209="POST"),--('Poster SV'!$Q$9:$Q$209&lt;&gt;""),--('Poster SV'!$R$9:$R$209="")))</s:f>
        <s:v/>
      </s:c>
    </s:row>
    <s:row r="156" ht="25" customHeight="1">
      <s:c r="A156" s="18" t="str">
        <s:f>IF(AND('Poster SV'!A156="POST",'Poster SV'!M156&lt;&gt;""),IF(SUMPRODUCT(--('Poster SV'!$M$9:M156='Poster SV'!M156),--('Poster SV'!$A$9:A156="POST"))=1,'Poster SV'!M156,""),"")</s:f>
        <s:v/>
      </s:c>
      <s:c r="B156" s="19" t="str">
        <s:f>IF($A156="","",SUMPRODUCT(--('Poster SV'!$M$9:$M$209=$A156),--('Poster SV'!$A$9:$A$209="POST"),--('Poster SV'!$R$9:$R$209="ha"),'Poster SV'!$Q$9:$Q$209))</s:f>
        <s:v/>
      </s:c>
      <s:c r="C156" s="19" t="str">
        <s:f>IF($A156="","",SUMPRODUCT(--('Poster SV'!$M$9:$M$209=$A156),--('Poster SV'!$A$9:$A$209="POST"),--('Poster SV'!$R$9:$R$209="acre"),'Poster SV'!$Q$9:$Q$209))</s:f>
        <s:v/>
      </s:c>
      <s:c r="D156" s="19" t="str">
        <s:f>IF($A156="","",SUMPRODUCT(--('Poster SV'!$M$9:$M$209=$A156),--('Poster SV'!$A$9:$A$209="POST"),--('Poster SV'!$R$9:$R$209="m²"),'Poster SV'!$Q$9:$Q$209))</s:f>
        <s:v/>
      </s:c>
      <s:c r="E156" s="20" t="str">
        <s:f>IF($A156="","",SUMPRODUCT(--('Poster SV'!$M$9:$M$209=$A156),--('Poster SV'!$A$9:$A$209="POST"),--('Poster SV'!$Q$9:$Q$209=""))+SUMPRODUCT(--('Poster SV'!$M$9:$M$209=$A156),--('Poster SV'!$A$9:$A$209="POST"),--('Poster SV'!$Q$9:$Q$209&lt;&gt;""),--('Poster SV'!$R$9:$R$209="")))</s:f>
        <s:v/>
      </s:c>
      <s:c r="F156" s="21" t="n"/>
      <s:c r="G156" s="18" t="str">
        <s:f>IF(AND('Poster SV'!A156="POST",'Poster SV'!J156&lt;&gt;""),IF(SUMPRODUCT(--('Poster SV'!$J$9:J156='Poster SV'!J156),--('Poster SV'!$A$9:A156="POST"))=1,'Poster SV'!J156,""),"")</s:f>
        <s:v/>
      </s:c>
      <s:c r="H156" s="19" t="str">
        <s:f>IF($G156="","",SUMPRODUCT(--('Poster SV'!$J$9:$J$209=$G156),--('Poster SV'!$A$9:$A$209="POST"),--('Poster SV'!$R$9:$R$209="ha"),'Poster SV'!$Q$9:$Q$209))</s:f>
        <s:v/>
      </s:c>
      <s:c r="I156" s="19" t="str">
        <s:f>IF($G156="","",SUMPRODUCT(--('Poster SV'!$J$9:$J$209=$G156),--('Poster SV'!$A$9:$A$209="POST"),--('Poster SV'!$R$9:$R$209="acre"),'Poster SV'!$Q$9:$Q$209))</s:f>
        <s:v/>
      </s:c>
      <s:c r="J156" s="19" t="str">
        <s:f>IF($G156="","",SUMPRODUCT(--('Poster SV'!$J$9:$J$209=$G156),--('Poster SV'!$A$9:$A$209="POST"),--('Poster SV'!$R$9:$R$209="m²"),'Poster SV'!$Q$9:$Q$209))</s:f>
        <s:v/>
      </s:c>
      <s:c r="K156" s="20" t="str">
        <s:f>IF($G156="","",SUMPRODUCT(--('Poster SV'!$J$9:$J$209=$G156),--('Poster SV'!$A$9:$A$209="POST"),--('Poster SV'!$Q$9:$Q$209=""))+SUMPRODUCT(--('Poster SV'!$J$9:$J$209=$G156),--('Poster SV'!$A$9:$A$209="POST"),--('Poster SV'!$Q$9:$Q$209&lt;&gt;""),--('Poster SV'!$R$9:$R$209="")))</s:f>
        <s:v/>
      </s:c>
    </s:row>
    <s:row r="157" ht="25" customHeight="1">
      <s:c r="A157" s="18" t="str">
        <s:f>IF(AND('Poster SV'!A157="POST",'Poster SV'!M157&lt;&gt;""),IF(SUMPRODUCT(--('Poster SV'!$M$9:M157='Poster SV'!M157),--('Poster SV'!$A$9:A157="POST"))=1,'Poster SV'!M157,""),"")</s:f>
        <s:v/>
      </s:c>
      <s:c r="B157" s="19" t="str">
        <s:f>IF($A157="","",SUMPRODUCT(--('Poster SV'!$M$9:$M$209=$A157),--('Poster SV'!$A$9:$A$209="POST"),--('Poster SV'!$R$9:$R$209="ha"),'Poster SV'!$Q$9:$Q$209))</s:f>
        <s:v/>
      </s:c>
      <s:c r="C157" s="19" t="str">
        <s:f>IF($A157="","",SUMPRODUCT(--('Poster SV'!$M$9:$M$209=$A157),--('Poster SV'!$A$9:$A$209="POST"),--('Poster SV'!$R$9:$R$209="acre"),'Poster SV'!$Q$9:$Q$209))</s:f>
        <s:v/>
      </s:c>
      <s:c r="D157" s="19" t="str">
        <s:f>IF($A157="","",SUMPRODUCT(--('Poster SV'!$M$9:$M$209=$A157),--('Poster SV'!$A$9:$A$209="POST"),--('Poster SV'!$R$9:$R$209="m²"),'Poster SV'!$Q$9:$Q$209))</s:f>
        <s:v/>
      </s:c>
      <s:c r="E157" s="20" t="str">
        <s:f>IF($A157="","",SUMPRODUCT(--('Poster SV'!$M$9:$M$209=$A157),--('Poster SV'!$A$9:$A$209="POST"),--('Poster SV'!$Q$9:$Q$209=""))+SUMPRODUCT(--('Poster SV'!$M$9:$M$209=$A157),--('Poster SV'!$A$9:$A$209="POST"),--('Poster SV'!$Q$9:$Q$209&lt;&gt;""),--('Poster SV'!$R$9:$R$209="")))</s:f>
        <s:v/>
      </s:c>
      <s:c r="F157" s="21" t="n"/>
      <s:c r="G157" s="18" t="str">
        <s:f>IF(AND('Poster SV'!A157="POST",'Poster SV'!J157&lt;&gt;""),IF(SUMPRODUCT(--('Poster SV'!$J$9:J157='Poster SV'!J157),--('Poster SV'!$A$9:A157="POST"))=1,'Poster SV'!J157,""),"")</s:f>
        <s:v/>
      </s:c>
      <s:c r="H157" s="19" t="str">
        <s:f>IF($G157="","",SUMPRODUCT(--('Poster SV'!$J$9:$J$209=$G157),--('Poster SV'!$A$9:$A$209="POST"),--('Poster SV'!$R$9:$R$209="ha"),'Poster SV'!$Q$9:$Q$209))</s:f>
        <s:v/>
      </s:c>
      <s:c r="I157" s="19" t="str">
        <s:f>IF($G157="","",SUMPRODUCT(--('Poster SV'!$J$9:$J$209=$G157),--('Poster SV'!$A$9:$A$209="POST"),--('Poster SV'!$R$9:$R$209="acre"),'Poster SV'!$Q$9:$Q$209))</s:f>
        <s:v/>
      </s:c>
      <s:c r="J157" s="19" t="str">
        <s:f>IF($G157="","",SUMPRODUCT(--('Poster SV'!$J$9:$J$209=$G157),--('Poster SV'!$A$9:$A$209="POST"),--('Poster SV'!$R$9:$R$209="m²"),'Poster SV'!$Q$9:$Q$209))</s:f>
        <s:v/>
      </s:c>
      <s:c r="K157" s="20" t="str">
        <s:f>IF($G157="","",SUMPRODUCT(--('Poster SV'!$J$9:$J$209=$G157),--('Poster SV'!$A$9:$A$209="POST"),--('Poster SV'!$Q$9:$Q$209=""))+SUMPRODUCT(--('Poster SV'!$J$9:$J$209=$G157),--('Poster SV'!$A$9:$A$209="POST"),--('Poster SV'!$Q$9:$Q$209&lt;&gt;""),--('Poster SV'!$R$9:$R$209="")))</s:f>
        <s:v/>
      </s:c>
    </s:row>
    <s:row r="158" ht="25" customHeight="1">
      <s:c r="A158" s="18" t="str">
        <s:f>IF(AND('Poster SV'!A158="POST",'Poster SV'!M158&lt;&gt;""),IF(SUMPRODUCT(--('Poster SV'!$M$9:M158='Poster SV'!M158),--('Poster SV'!$A$9:A158="POST"))=1,'Poster SV'!M158,""),"")</s:f>
        <s:v/>
      </s:c>
      <s:c r="B158" s="19" t="str">
        <s:f>IF($A158="","",SUMPRODUCT(--('Poster SV'!$M$9:$M$209=$A158),--('Poster SV'!$A$9:$A$209="POST"),--('Poster SV'!$R$9:$R$209="ha"),'Poster SV'!$Q$9:$Q$209))</s:f>
        <s:v/>
      </s:c>
      <s:c r="C158" s="19" t="str">
        <s:f>IF($A158="","",SUMPRODUCT(--('Poster SV'!$M$9:$M$209=$A158),--('Poster SV'!$A$9:$A$209="POST"),--('Poster SV'!$R$9:$R$209="acre"),'Poster SV'!$Q$9:$Q$209))</s:f>
        <s:v/>
      </s:c>
      <s:c r="D158" s="19" t="str">
        <s:f>IF($A158="","",SUMPRODUCT(--('Poster SV'!$M$9:$M$209=$A158),--('Poster SV'!$A$9:$A$209="POST"),--('Poster SV'!$R$9:$R$209="m²"),'Poster SV'!$Q$9:$Q$209))</s:f>
        <s:v/>
      </s:c>
      <s:c r="E158" s="20" t="str">
        <s:f>IF($A158="","",SUMPRODUCT(--('Poster SV'!$M$9:$M$209=$A158),--('Poster SV'!$A$9:$A$209="POST"),--('Poster SV'!$Q$9:$Q$209=""))+SUMPRODUCT(--('Poster SV'!$M$9:$M$209=$A158),--('Poster SV'!$A$9:$A$209="POST"),--('Poster SV'!$Q$9:$Q$209&lt;&gt;""),--('Poster SV'!$R$9:$R$209="")))</s:f>
        <s:v/>
      </s:c>
      <s:c r="F158" s="21" t="n"/>
      <s:c r="G158" s="18" t="str">
        <s:f>IF(AND('Poster SV'!A158="POST",'Poster SV'!J158&lt;&gt;""),IF(SUMPRODUCT(--('Poster SV'!$J$9:J158='Poster SV'!J158),--('Poster SV'!$A$9:A158="POST"))=1,'Poster SV'!J158,""),"")</s:f>
        <s:v/>
      </s:c>
      <s:c r="H158" s="19" t="str">
        <s:f>IF($G158="","",SUMPRODUCT(--('Poster SV'!$J$9:$J$209=$G158),--('Poster SV'!$A$9:$A$209="POST"),--('Poster SV'!$R$9:$R$209="ha"),'Poster SV'!$Q$9:$Q$209))</s:f>
        <s:v/>
      </s:c>
      <s:c r="I158" s="19" t="str">
        <s:f>IF($G158="","",SUMPRODUCT(--('Poster SV'!$J$9:$J$209=$G158),--('Poster SV'!$A$9:$A$209="POST"),--('Poster SV'!$R$9:$R$209="acre"),'Poster SV'!$Q$9:$Q$209))</s:f>
        <s:v/>
      </s:c>
      <s:c r="J158" s="19" t="str">
        <s:f>IF($G158="","",SUMPRODUCT(--('Poster SV'!$J$9:$J$209=$G158),--('Poster SV'!$A$9:$A$209="POST"),--('Poster SV'!$R$9:$R$209="m²"),'Poster SV'!$Q$9:$Q$209))</s:f>
        <s:v/>
      </s:c>
      <s:c r="K158" s="20" t="str">
        <s:f>IF($G158="","",SUMPRODUCT(--('Poster SV'!$J$9:$J$209=$G158),--('Poster SV'!$A$9:$A$209="POST"),--('Poster SV'!$Q$9:$Q$209=""))+SUMPRODUCT(--('Poster SV'!$J$9:$J$209=$G158),--('Poster SV'!$A$9:$A$209="POST"),--('Poster SV'!$Q$9:$Q$209&lt;&gt;""),--('Poster SV'!$R$9:$R$209="")))</s:f>
        <s:v/>
      </s:c>
    </s:row>
    <s:row r="159" ht="25" customHeight="1">
      <s:c r="A159" s="18" t="str">
        <s:f>IF(AND('Poster SV'!A159="POST",'Poster SV'!M159&lt;&gt;""),IF(SUMPRODUCT(--('Poster SV'!$M$9:M159='Poster SV'!M159),--('Poster SV'!$A$9:A159="POST"))=1,'Poster SV'!M159,""),"")</s:f>
        <s:v/>
      </s:c>
      <s:c r="B159" s="19" t="str">
        <s:f>IF($A159="","",SUMPRODUCT(--('Poster SV'!$M$9:$M$209=$A159),--('Poster SV'!$A$9:$A$209="POST"),--('Poster SV'!$R$9:$R$209="ha"),'Poster SV'!$Q$9:$Q$209))</s:f>
        <s:v/>
      </s:c>
      <s:c r="C159" s="19" t="str">
        <s:f>IF($A159="","",SUMPRODUCT(--('Poster SV'!$M$9:$M$209=$A159),--('Poster SV'!$A$9:$A$209="POST"),--('Poster SV'!$R$9:$R$209="acre"),'Poster SV'!$Q$9:$Q$209))</s:f>
        <s:v/>
      </s:c>
      <s:c r="D159" s="19" t="str">
        <s:f>IF($A159="","",SUMPRODUCT(--('Poster SV'!$M$9:$M$209=$A159),--('Poster SV'!$A$9:$A$209="POST"),--('Poster SV'!$R$9:$R$209="m²"),'Poster SV'!$Q$9:$Q$209))</s:f>
        <s:v/>
      </s:c>
      <s:c r="E159" s="20" t="str">
        <s:f>IF($A159="","",SUMPRODUCT(--('Poster SV'!$M$9:$M$209=$A159),--('Poster SV'!$A$9:$A$209="POST"),--('Poster SV'!$Q$9:$Q$209=""))+SUMPRODUCT(--('Poster SV'!$M$9:$M$209=$A159),--('Poster SV'!$A$9:$A$209="POST"),--('Poster SV'!$Q$9:$Q$209&lt;&gt;""),--('Poster SV'!$R$9:$R$209="")))</s:f>
        <s:v/>
      </s:c>
      <s:c r="F159" s="21" t="n"/>
      <s:c r="G159" s="18" t="str">
        <s:f>IF(AND('Poster SV'!A159="POST",'Poster SV'!J159&lt;&gt;""),IF(SUMPRODUCT(--('Poster SV'!$J$9:J159='Poster SV'!J159),--('Poster SV'!$A$9:A159="POST"))=1,'Poster SV'!J159,""),"")</s:f>
        <s:v/>
      </s:c>
      <s:c r="H159" s="19" t="str">
        <s:f>IF($G159="","",SUMPRODUCT(--('Poster SV'!$J$9:$J$209=$G159),--('Poster SV'!$A$9:$A$209="POST"),--('Poster SV'!$R$9:$R$209="ha"),'Poster SV'!$Q$9:$Q$209))</s:f>
        <s:v/>
      </s:c>
      <s:c r="I159" s="19" t="str">
        <s:f>IF($G159="","",SUMPRODUCT(--('Poster SV'!$J$9:$J$209=$G159),--('Poster SV'!$A$9:$A$209="POST"),--('Poster SV'!$R$9:$R$209="acre"),'Poster SV'!$Q$9:$Q$209))</s:f>
        <s:v/>
      </s:c>
      <s:c r="J159" s="19" t="str">
        <s:f>IF($G159="","",SUMPRODUCT(--('Poster SV'!$J$9:$J$209=$G159),--('Poster SV'!$A$9:$A$209="POST"),--('Poster SV'!$R$9:$R$209="m²"),'Poster SV'!$Q$9:$Q$209))</s:f>
        <s:v/>
      </s:c>
      <s:c r="K159" s="20" t="str">
        <s:f>IF($G159="","",SUMPRODUCT(--('Poster SV'!$J$9:$J$209=$G159),--('Poster SV'!$A$9:$A$209="POST"),--('Poster SV'!$Q$9:$Q$209=""))+SUMPRODUCT(--('Poster SV'!$J$9:$J$209=$G159),--('Poster SV'!$A$9:$A$209="POST"),--('Poster SV'!$Q$9:$Q$209&lt;&gt;""),--('Poster SV'!$R$9:$R$209="")))</s:f>
        <s:v/>
      </s:c>
    </s:row>
    <s:row r="160" ht="25" customHeight="1">
      <s:c r="A160" s="18" t="str">
        <s:f>IF(AND('Poster SV'!A160="POST",'Poster SV'!M160&lt;&gt;""),IF(SUMPRODUCT(--('Poster SV'!$M$9:M160='Poster SV'!M160),--('Poster SV'!$A$9:A160="POST"))=1,'Poster SV'!M160,""),"")</s:f>
        <s:v/>
      </s:c>
      <s:c r="B160" s="19" t="str">
        <s:f>IF($A160="","",SUMPRODUCT(--('Poster SV'!$M$9:$M$209=$A160),--('Poster SV'!$A$9:$A$209="POST"),--('Poster SV'!$R$9:$R$209="ha"),'Poster SV'!$Q$9:$Q$209))</s:f>
        <s:v/>
      </s:c>
      <s:c r="C160" s="19" t="str">
        <s:f>IF($A160="","",SUMPRODUCT(--('Poster SV'!$M$9:$M$209=$A160),--('Poster SV'!$A$9:$A$209="POST"),--('Poster SV'!$R$9:$R$209="acre"),'Poster SV'!$Q$9:$Q$209))</s:f>
        <s:v/>
      </s:c>
      <s:c r="D160" s="19" t="str">
        <s:f>IF($A160="","",SUMPRODUCT(--('Poster SV'!$M$9:$M$209=$A160),--('Poster SV'!$A$9:$A$209="POST"),--('Poster SV'!$R$9:$R$209="m²"),'Poster SV'!$Q$9:$Q$209))</s:f>
        <s:v/>
      </s:c>
      <s:c r="E160" s="20" t="str">
        <s:f>IF($A160="","",SUMPRODUCT(--('Poster SV'!$M$9:$M$209=$A160),--('Poster SV'!$A$9:$A$209="POST"),--('Poster SV'!$Q$9:$Q$209=""))+SUMPRODUCT(--('Poster SV'!$M$9:$M$209=$A160),--('Poster SV'!$A$9:$A$209="POST"),--('Poster SV'!$Q$9:$Q$209&lt;&gt;""),--('Poster SV'!$R$9:$R$209="")))</s:f>
        <s:v/>
      </s:c>
      <s:c r="F160" s="21" t="n"/>
      <s:c r="G160" s="18" t="str">
        <s:f>IF(AND('Poster SV'!A160="POST",'Poster SV'!J160&lt;&gt;""),IF(SUMPRODUCT(--('Poster SV'!$J$9:J160='Poster SV'!J160),--('Poster SV'!$A$9:A160="POST"))=1,'Poster SV'!J160,""),"")</s:f>
        <s:v/>
      </s:c>
      <s:c r="H160" s="19" t="str">
        <s:f>IF($G160="","",SUMPRODUCT(--('Poster SV'!$J$9:$J$209=$G160),--('Poster SV'!$A$9:$A$209="POST"),--('Poster SV'!$R$9:$R$209="ha"),'Poster SV'!$Q$9:$Q$209))</s:f>
        <s:v/>
      </s:c>
      <s:c r="I160" s="19" t="str">
        <s:f>IF($G160="","",SUMPRODUCT(--('Poster SV'!$J$9:$J$209=$G160),--('Poster SV'!$A$9:$A$209="POST"),--('Poster SV'!$R$9:$R$209="acre"),'Poster SV'!$Q$9:$Q$209))</s:f>
        <s:v/>
      </s:c>
      <s:c r="J160" s="19" t="str">
        <s:f>IF($G160="","",SUMPRODUCT(--('Poster SV'!$J$9:$J$209=$G160),--('Poster SV'!$A$9:$A$209="POST"),--('Poster SV'!$R$9:$R$209="m²"),'Poster SV'!$Q$9:$Q$209))</s:f>
        <s:v/>
      </s:c>
      <s:c r="K160" s="20" t="str">
        <s:f>IF($G160="","",SUMPRODUCT(--('Poster SV'!$J$9:$J$209=$G160),--('Poster SV'!$A$9:$A$209="POST"),--('Poster SV'!$Q$9:$Q$209=""))+SUMPRODUCT(--('Poster SV'!$J$9:$J$209=$G160),--('Poster SV'!$A$9:$A$209="POST"),--('Poster SV'!$Q$9:$Q$209&lt;&gt;""),--('Poster SV'!$R$9:$R$209="")))</s:f>
        <s:v/>
      </s:c>
    </s:row>
    <s:row r="161" ht="25" customHeight="1">
      <s:c r="A161" s="18" t="str">
        <s:f>IF(AND('Poster SV'!A161="POST",'Poster SV'!M161&lt;&gt;""),IF(SUMPRODUCT(--('Poster SV'!$M$9:M161='Poster SV'!M161),--('Poster SV'!$A$9:A161="POST"))=1,'Poster SV'!M161,""),"")</s:f>
        <s:v/>
      </s:c>
      <s:c r="B161" s="19" t="str">
        <s:f>IF($A161="","",SUMPRODUCT(--('Poster SV'!$M$9:$M$209=$A161),--('Poster SV'!$A$9:$A$209="POST"),--('Poster SV'!$R$9:$R$209="ha"),'Poster SV'!$Q$9:$Q$209))</s:f>
        <s:v/>
      </s:c>
      <s:c r="C161" s="19" t="str">
        <s:f>IF($A161="","",SUMPRODUCT(--('Poster SV'!$M$9:$M$209=$A161),--('Poster SV'!$A$9:$A$209="POST"),--('Poster SV'!$R$9:$R$209="acre"),'Poster SV'!$Q$9:$Q$209))</s:f>
        <s:v/>
      </s:c>
      <s:c r="D161" s="19" t="str">
        <s:f>IF($A161="","",SUMPRODUCT(--('Poster SV'!$M$9:$M$209=$A161),--('Poster SV'!$A$9:$A$209="POST"),--('Poster SV'!$R$9:$R$209="m²"),'Poster SV'!$Q$9:$Q$209))</s:f>
        <s:v/>
      </s:c>
      <s:c r="E161" s="20" t="str">
        <s:f>IF($A161="","",SUMPRODUCT(--('Poster SV'!$M$9:$M$209=$A161),--('Poster SV'!$A$9:$A$209="POST"),--('Poster SV'!$Q$9:$Q$209=""))+SUMPRODUCT(--('Poster SV'!$M$9:$M$209=$A161),--('Poster SV'!$A$9:$A$209="POST"),--('Poster SV'!$Q$9:$Q$209&lt;&gt;""),--('Poster SV'!$R$9:$R$209="")))</s:f>
        <s:v/>
      </s:c>
      <s:c r="F161" s="21" t="n"/>
      <s:c r="G161" s="18" t="str">
        <s:f>IF(AND('Poster SV'!A161="POST",'Poster SV'!J161&lt;&gt;""),IF(SUMPRODUCT(--('Poster SV'!$J$9:J161='Poster SV'!J161),--('Poster SV'!$A$9:A161="POST"))=1,'Poster SV'!J161,""),"")</s:f>
        <s:v/>
      </s:c>
      <s:c r="H161" s="19" t="str">
        <s:f>IF($G161="","",SUMPRODUCT(--('Poster SV'!$J$9:$J$209=$G161),--('Poster SV'!$A$9:$A$209="POST"),--('Poster SV'!$R$9:$R$209="ha"),'Poster SV'!$Q$9:$Q$209))</s:f>
        <s:v/>
      </s:c>
      <s:c r="I161" s="19" t="str">
        <s:f>IF($G161="","",SUMPRODUCT(--('Poster SV'!$J$9:$J$209=$G161),--('Poster SV'!$A$9:$A$209="POST"),--('Poster SV'!$R$9:$R$209="acre"),'Poster SV'!$Q$9:$Q$209))</s:f>
        <s:v/>
      </s:c>
      <s:c r="J161" s="19" t="str">
        <s:f>IF($G161="","",SUMPRODUCT(--('Poster SV'!$J$9:$J$209=$G161),--('Poster SV'!$A$9:$A$209="POST"),--('Poster SV'!$R$9:$R$209="m²"),'Poster SV'!$Q$9:$Q$209))</s:f>
        <s:v/>
      </s:c>
      <s:c r="K161" s="20" t="str">
        <s:f>IF($G161="","",SUMPRODUCT(--('Poster SV'!$J$9:$J$209=$G161),--('Poster SV'!$A$9:$A$209="POST"),--('Poster SV'!$Q$9:$Q$209=""))+SUMPRODUCT(--('Poster SV'!$J$9:$J$209=$G161),--('Poster SV'!$A$9:$A$209="POST"),--('Poster SV'!$Q$9:$Q$209&lt;&gt;""),--('Poster SV'!$R$9:$R$209="")))</s:f>
        <s:v/>
      </s:c>
    </s:row>
    <s:row r="162" ht="25" customHeight="1">
      <s:c r="A162" s="18" t="str">
        <s:f>IF(AND('Poster SV'!A162="POST",'Poster SV'!M162&lt;&gt;""),IF(SUMPRODUCT(--('Poster SV'!$M$9:M162='Poster SV'!M162),--('Poster SV'!$A$9:A162="POST"))=1,'Poster SV'!M162,""),"")</s:f>
        <s:v/>
      </s:c>
      <s:c r="B162" s="19" t="str">
        <s:f>IF($A162="","",SUMPRODUCT(--('Poster SV'!$M$9:$M$209=$A162),--('Poster SV'!$A$9:$A$209="POST"),--('Poster SV'!$R$9:$R$209="ha"),'Poster SV'!$Q$9:$Q$209))</s:f>
        <s:v/>
      </s:c>
      <s:c r="C162" s="19" t="str">
        <s:f>IF($A162="","",SUMPRODUCT(--('Poster SV'!$M$9:$M$209=$A162),--('Poster SV'!$A$9:$A$209="POST"),--('Poster SV'!$R$9:$R$209="acre"),'Poster SV'!$Q$9:$Q$209))</s:f>
        <s:v/>
      </s:c>
      <s:c r="D162" s="19" t="str">
        <s:f>IF($A162="","",SUMPRODUCT(--('Poster SV'!$M$9:$M$209=$A162),--('Poster SV'!$A$9:$A$209="POST"),--('Poster SV'!$R$9:$R$209="m²"),'Poster SV'!$Q$9:$Q$209))</s:f>
        <s:v/>
      </s:c>
      <s:c r="E162" s="20" t="str">
        <s:f>IF($A162="","",SUMPRODUCT(--('Poster SV'!$M$9:$M$209=$A162),--('Poster SV'!$A$9:$A$209="POST"),--('Poster SV'!$Q$9:$Q$209=""))+SUMPRODUCT(--('Poster SV'!$M$9:$M$209=$A162),--('Poster SV'!$A$9:$A$209="POST"),--('Poster SV'!$Q$9:$Q$209&lt;&gt;""),--('Poster SV'!$R$9:$R$209="")))</s:f>
        <s:v/>
      </s:c>
      <s:c r="F162" s="21" t="n"/>
      <s:c r="G162" s="18" t="str">
        <s:f>IF(AND('Poster SV'!A162="POST",'Poster SV'!J162&lt;&gt;""),IF(SUMPRODUCT(--('Poster SV'!$J$9:J162='Poster SV'!J162),--('Poster SV'!$A$9:A162="POST"))=1,'Poster SV'!J162,""),"")</s:f>
        <s:v/>
      </s:c>
      <s:c r="H162" s="19" t="str">
        <s:f>IF($G162="","",SUMPRODUCT(--('Poster SV'!$J$9:$J$209=$G162),--('Poster SV'!$A$9:$A$209="POST"),--('Poster SV'!$R$9:$R$209="ha"),'Poster SV'!$Q$9:$Q$209))</s:f>
        <s:v/>
      </s:c>
      <s:c r="I162" s="19" t="str">
        <s:f>IF($G162="","",SUMPRODUCT(--('Poster SV'!$J$9:$J$209=$G162),--('Poster SV'!$A$9:$A$209="POST"),--('Poster SV'!$R$9:$R$209="acre"),'Poster SV'!$Q$9:$Q$209))</s:f>
        <s:v/>
      </s:c>
      <s:c r="J162" s="19" t="str">
        <s:f>IF($G162="","",SUMPRODUCT(--('Poster SV'!$J$9:$J$209=$G162),--('Poster SV'!$A$9:$A$209="POST"),--('Poster SV'!$R$9:$R$209="m²"),'Poster SV'!$Q$9:$Q$209))</s:f>
        <s:v/>
      </s:c>
      <s:c r="K162" s="20" t="str">
        <s:f>IF($G162="","",SUMPRODUCT(--('Poster SV'!$J$9:$J$209=$G162),--('Poster SV'!$A$9:$A$209="POST"),--('Poster SV'!$Q$9:$Q$209=""))+SUMPRODUCT(--('Poster SV'!$J$9:$J$209=$G162),--('Poster SV'!$A$9:$A$209="POST"),--('Poster SV'!$Q$9:$Q$209&lt;&gt;""),--('Poster SV'!$R$9:$R$209="")))</s:f>
        <s:v/>
      </s:c>
    </s:row>
    <s:row r="163" ht="25" customHeight="1">
      <s:c r="A163" s="18" t="str">
        <s:f>IF(AND('Poster SV'!A163="POST",'Poster SV'!M163&lt;&gt;""),IF(SUMPRODUCT(--('Poster SV'!$M$9:M163='Poster SV'!M163),--('Poster SV'!$A$9:A163="POST"))=1,'Poster SV'!M163,""),"")</s:f>
        <s:v/>
      </s:c>
      <s:c r="B163" s="19" t="str">
        <s:f>IF($A163="","",SUMPRODUCT(--('Poster SV'!$M$9:$M$209=$A163),--('Poster SV'!$A$9:$A$209="POST"),--('Poster SV'!$R$9:$R$209="ha"),'Poster SV'!$Q$9:$Q$209))</s:f>
        <s:v/>
      </s:c>
      <s:c r="C163" s="19" t="str">
        <s:f>IF($A163="","",SUMPRODUCT(--('Poster SV'!$M$9:$M$209=$A163),--('Poster SV'!$A$9:$A$209="POST"),--('Poster SV'!$R$9:$R$209="acre"),'Poster SV'!$Q$9:$Q$209))</s:f>
        <s:v/>
      </s:c>
      <s:c r="D163" s="19" t="str">
        <s:f>IF($A163="","",SUMPRODUCT(--('Poster SV'!$M$9:$M$209=$A163),--('Poster SV'!$A$9:$A$209="POST"),--('Poster SV'!$R$9:$R$209="m²"),'Poster SV'!$Q$9:$Q$209))</s:f>
        <s:v/>
      </s:c>
      <s:c r="E163" s="20" t="str">
        <s:f>IF($A163="","",SUMPRODUCT(--('Poster SV'!$M$9:$M$209=$A163),--('Poster SV'!$A$9:$A$209="POST"),--('Poster SV'!$Q$9:$Q$209=""))+SUMPRODUCT(--('Poster SV'!$M$9:$M$209=$A163),--('Poster SV'!$A$9:$A$209="POST"),--('Poster SV'!$Q$9:$Q$209&lt;&gt;""),--('Poster SV'!$R$9:$R$209="")))</s:f>
        <s:v/>
      </s:c>
      <s:c r="F163" s="21" t="n"/>
      <s:c r="G163" s="18" t="str">
        <s:f>IF(AND('Poster SV'!A163="POST",'Poster SV'!J163&lt;&gt;""),IF(SUMPRODUCT(--('Poster SV'!$J$9:J163='Poster SV'!J163),--('Poster SV'!$A$9:A163="POST"))=1,'Poster SV'!J163,""),"")</s:f>
        <s:v/>
      </s:c>
      <s:c r="H163" s="19" t="str">
        <s:f>IF($G163="","",SUMPRODUCT(--('Poster SV'!$J$9:$J$209=$G163),--('Poster SV'!$A$9:$A$209="POST"),--('Poster SV'!$R$9:$R$209="ha"),'Poster SV'!$Q$9:$Q$209))</s:f>
        <s:v/>
      </s:c>
      <s:c r="I163" s="19" t="str">
        <s:f>IF($G163="","",SUMPRODUCT(--('Poster SV'!$J$9:$J$209=$G163),--('Poster SV'!$A$9:$A$209="POST"),--('Poster SV'!$R$9:$R$209="acre"),'Poster SV'!$Q$9:$Q$209))</s:f>
        <s:v/>
      </s:c>
      <s:c r="J163" s="19" t="str">
        <s:f>IF($G163="","",SUMPRODUCT(--('Poster SV'!$J$9:$J$209=$G163),--('Poster SV'!$A$9:$A$209="POST"),--('Poster SV'!$R$9:$R$209="m²"),'Poster SV'!$Q$9:$Q$209))</s:f>
        <s:v/>
      </s:c>
      <s:c r="K163" s="20" t="str">
        <s:f>IF($G163="","",SUMPRODUCT(--('Poster SV'!$J$9:$J$209=$G163),--('Poster SV'!$A$9:$A$209="POST"),--('Poster SV'!$Q$9:$Q$209=""))+SUMPRODUCT(--('Poster SV'!$J$9:$J$209=$G163),--('Poster SV'!$A$9:$A$209="POST"),--('Poster SV'!$Q$9:$Q$209&lt;&gt;""),--('Poster SV'!$R$9:$R$209="")))</s:f>
        <s:v/>
      </s:c>
    </s:row>
    <s:row r="164" ht="25" customHeight="1">
      <s:c r="A164" s="18" t="str">
        <s:f>IF(AND('Poster SV'!A164="POST",'Poster SV'!M164&lt;&gt;""),IF(SUMPRODUCT(--('Poster SV'!$M$9:M164='Poster SV'!M164),--('Poster SV'!$A$9:A164="POST"))=1,'Poster SV'!M164,""),"")</s:f>
        <s:v/>
      </s:c>
      <s:c r="B164" s="19" t="str">
        <s:f>IF($A164="","",SUMPRODUCT(--('Poster SV'!$M$9:$M$209=$A164),--('Poster SV'!$A$9:$A$209="POST"),--('Poster SV'!$R$9:$R$209="ha"),'Poster SV'!$Q$9:$Q$209))</s:f>
        <s:v/>
      </s:c>
      <s:c r="C164" s="19" t="str">
        <s:f>IF($A164="","",SUMPRODUCT(--('Poster SV'!$M$9:$M$209=$A164),--('Poster SV'!$A$9:$A$209="POST"),--('Poster SV'!$R$9:$R$209="acre"),'Poster SV'!$Q$9:$Q$209))</s:f>
        <s:v/>
      </s:c>
      <s:c r="D164" s="19" t="str">
        <s:f>IF($A164="","",SUMPRODUCT(--('Poster SV'!$M$9:$M$209=$A164),--('Poster SV'!$A$9:$A$209="POST"),--('Poster SV'!$R$9:$R$209="m²"),'Poster SV'!$Q$9:$Q$209))</s:f>
        <s:v/>
      </s:c>
      <s:c r="E164" s="20" t="str">
        <s:f>IF($A164="","",SUMPRODUCT(--('Poster SV'!$M$9:$M$209=$A164),--('Poster SV'!$A$9:$A$209="POST"),--('Poster SV'!$Q$9:$Q$209=""))+SUMPRODUCT(--('Poster SV'!$M$9:$M$209=$A164),--('Poster SV'!$A$9:$A$209="POST"),--('Poster SV'!$Q$9:$Q$209&lt;&gt;""),--('Poster SV'!$R$9:$R$209="")))</s:f>
        <s:v/>
      </s:c>
      <s:c r="F164" s="21" t="n"/>
      <s:c r="G164" s="18" t="str">
        <s:f>IF(AND('Poster SV'!A164="POST",'Poster SV'!J164&lt;&gt;""),IF(SUMPRODUCT(--('Poster SV'!$J$9:J164='Poster SV'!J164),--('Poster SV'!$A$9:A164="POST"))=1,'Poster SV'!J164,""),"")</s:f>
        <s:v/>
      </s:c>
      <s:c r="H164" s="19" t="str">
        <s:f>IF($G164="","",SUMPRODUCT(--('Poster SV'!$J$9:$J$209=$G164),--('Poster SV'!$A$9:$A$209="POST"),--('Poster SV'!$R$9:$R$209="ha"),'Poster SV'!$Q$9:$Q$209))</s:f>
        <s:v/>
      </s:c>
      <s:c r="I164" s="19" t="str">
        <s:f>IF($G164="","",SUMPRODUCT(--('Poster SV'!$J$9:$J$209=$G164),--('Poster SV'!$A$9:$A$209="POST"),--('Poster SV'!$R$9:$R$209="acre"),'Poster SV'!$Q$9:$Q$209))</s:f>
        <s:v/>
      </s:c>
      <s:c r="J164" s="19" t="str">
        <s:f>IF($G164="","",SUMPRODUCT(--('Poster SV'!$J$9:$J$209=$G164),--('Poster SV'!$A$9:$A$209="POST"),--('Poster SV'!$R$9:$R$209="m²"),'Poster SV'!$Q$9:$Q$209))</s:f>
        <s:v/>
      </s:c>
      <s:c r="K164" s="20" t="str">
        <s:f>IF($G164="","",SUMPRODUCT(--('Poster SV'!$J$9:$J$209=$G164),--('Poster SV'!$A$9:$A$209="POST"),--('Poster SV'!$Q$9:$Q$209=""))+SUMPRODUCT(--('Poster SV'!$J$9:$J$209=$G164),--('Poster SV'!$A$9:$A$209="POST"),--('Poster SV'!$Q$9:$Q$209&lt;&gt;""),--('Poster SV'!$R$9:$R$209="")))</s:f>
        <s:v/>
      </s:c>
    </s:row>
    <s:row r="165" ht="25" customHeight="1">
      <s:c r="A165" s="18" t="str">
        <s:f>IF(AND('Poster SV'!A165="POST",'Poster SV'!M165&lt;&gt;""),IF(SUMPRODUCT(--('Poster SV'!$M$9:M165='Poster SV'!M165),--('Poster SV'!$A$9:A165="POST"))=1,'Poster SV'!M165,""),"")</s:f>
        <s:v/>
      </s:c>
      <s:c r="B165" s="19" t="str">
        <s:f>IF($A165="","",SUMPRODUCT(--('Poster SV'!$M$9:$M$209=$A165),--('Poster SV'!$A$9:$A$209="POST"),--('Poster SV'!$R$9:$R$209="ha"),'Poster SV'!$Q$9:$Q$209))</s:f>
        <s:v/>
      </s:c>
      <s:c r="C165" s="19" t="str">
        <s:f>IF($A165="","",SUMPRODUCT(--('Poster SV'!$M$9:$M$209=$A165),--('Poster SV'!$A$9:$A$209="POST"),--('Poster SV'!$R$9:$R$209="acre"),'Poster SV'!$Q$9:$Q$209))</s:f>
        <s:v/>
      </s:c>
      <s:c r="D165" s="19" t="str">
        <s:f>IF($A165="","",SUMPRODUCT(--('Poster SV'!$M$9:$M$209=$A165),--('Poster SV'!$A$9:$A$209="POST"),--('Poster SV'!$R$9:$R$209="m²"),'Poster SV'!$Q$9:$Q$209))</s:f>
        <s:v/>
      </s:c>
      <s:c r="E165" s="20" t="str">
        <s:f>IF($A165="","",SUMPRODUCT(--('Poster SV'!$M$9:$M$209=$A165),--('Poster SV'!$A$9:$A$209="POST"),--('Poster SV'!$Q$9:$Q$209=""))+SUMPRODUCT(--('Poster SV'!$M$9:$M$209=$A165),--('Poster SV'!$A$9:$A$209="POST"),--('Poster SV'!$Q$9:$Q$209&lt;&gt;""),--('Poster SV'!$R$9:$R$209="")))</s:f>
        <s:v/>
      </s:c>
      <s:c r="F165" s="21" t="n"/>
      <s:c r="G165" s="18" t="str">
        <s:f>IF(AND('Poster SV'!A165="POST",'Poster SV'!J165&lt;&gt;""),IF(SUMPRODUCT(--('Poster SV'!$J$9:J165='Poster SV'!J165),--('Poster SV'!$A$9:A165="POST"))=1,'Poster SV'!J165,""),"")</s:f>
        <s:v/>
      </s:c>
      <s:c r="H165" s="19" t="str">
        <s:f>IF($G165="","",SUMPRODUCT(--('Poster SV'!$J$9:$J$209=$G165),--('Poster SV'!$A$9:$A$209="POST"),--('Poster SV'!$R$9:$R$209="ha"),'Poster SV'!$Q$9:$Q$209))</s:f>
        <s:v/>
      </s:c>
      <s:c r="I165" s="19" t="str">
        <s:f>IF($G165="","",SUMPRODUCT(--('Poster SV'!$J$9:$J$209=$G165),--('Poster SV'!$A$9:$A$209="POST"),--('Poster SV'!$R$9:$R$209="acre"),'Poster SV'!$Q$9:$Q$209))</s:f>
        <s:v/>
      </s:c>
      <s:c r="J165" s="19" t="str">
        <s:f>IF($G165="","",SUMPRODUCT(--('Poster SV'!$J$9:$J$209=$G165),--('Poster SV'!$A$9:$A$209="POST"),--('Poster SV'!$R$9:$R$209="m²"),'Poster SV'!$Q$9:$Q$209))</s:f>
        <s:v/>
      </s:c>
      <s:c r="K165" s="20" t="str">
        <s:f>IF($G165="","",SUMPRODUCT(--('Poster SV'!$J$9:$J$209=$G165),--('Poster SV'!$A$9:$A$209="POST"),--('Poster SV'!$Q$9:$Q$209=""))+SUMPRODUCT(--('Poster SV'!$J$9:$J$209=$G165),--('Poster SV'!$A$9:$A$209="POST"),--('Poster SV'!$Q$9:$Q$209&lt;&gt;""),--('Poster SV'!$R$9:$R$209="")))</s:f>
        <s:v/>
      </s:c>
    </s:row>
    <s:row r="166" ht="25" customHeight="1">
      <s:c r="A166" s="18" t="str">
        <s:f>IF(AND('Poster SV'!A166="POST",'Poster SV'!M166&lt;&gt;""),IF(SUMPRODUCT(--('Poster SV'!$M$9:M166='Poster SV'!M166),--('Poster SV'!$A$9:A166="POST"))=1,'Poster SV'!M166,""),"")</s:f>
        <s:v/>
      </s:c>
      <s:c r="B166" s="19" t="str">
        <s:f>IF($A166="","",SUMPRODUCT(--('Poster SV'!$M$9:$M$209=$A166),--('Poster SV'!$A$9:$A$209="POST"),--('Poster SV'!$R$9:$R$209="ha"),'Poster SV'!$Q$9:$Q$209))</s:f>
        <s:v/>
      </s:c>
      <s:c r="C166" s="19" t="str">
        <s:f>IF($A166="","",SUMPRODUCT(--('Poster SV'!$M$9:$M$209=$A166),--('Poster SV'!$A$9:$A$209="POST"),--('Poster SV'!$R$9:$R$209="acre"),'Poster SV'!$Q$9:$Q$209))</s:f>
        <s:v/>
      </s:c>
      <s:c r="D166" s="19" t="str">
        <s:f>IF($A166="","",SUMPRODUCT(--('Poster SV'!$M$9:$M$209=$A166),--('Poster SV'!$A$9:$A$209="POST"),--('Poster SV'!$R$9:$R$209="m²"),'Poster SV'!$Q$9:$Q$209))</s:f>
        <s:v/>
      </s:c>
      <s:c r="E166" s="20" t="str">
        <s:f>IF($A166="","",SUMPRODUCT(--('Poster SV'!$M$9:$M$209=$A166),--('Poster SV'!$A$9:$A$209="POST"),--('Poster SV'!$Q$9:$Q$209=""))+SUMPRODUCT(--('Poster SV'!$M$9:$M$209=$A166),--('Poster SV'!$A$9:$A$209="POST"),--('Poster SV'!$Q$9:$Q$209&lt;&gt;""),--('Poster SV'!$R$9:$R$209="")))</s:f>
        <s:v/>
      </s:c>
      <s:c r="F166" s="21" t="n"/>
      <s:c r="G166" s="18" t="str">
        <s:f>IF(AND('Poster SV'!A166="POST",'Poster SV'!J166&lt;&gt;""),IF(SUMPRODUCT(--('Poster SV'!$J$9:J166='Poster SV'!J166),--('Poster SV'!$A$9:A166="POST"))=1,'Poster SV'!J166,""),"")</s:f>
        <s:v/>
      </s:c>
      <s:c r="H166" s="19" t="str">
        <s:f>IF($G166="","",SUMPRODUCT(--('Poster SV'!$J$9:$J$209=$G166),--('Poster SV'!$A$9:$A$209="POST"),--('Poster SV'!$R$9:$R$209="ha"),'Poster SV'!$Q$9:$Q$209))</s:f>
        <s:v/>
      </s:c>
      <s:c r="I166" s="19" t="str">
        <s:f>IF($G166="","",SUMPRODUCT(--('Poster SV'!$J$9:$J$209=$G166),--('Poster SV'!$A$9:$A$209="POST"),--('Poster SV'!$R$9:$R$209="acre"),'Poster SV'!$Q$9:$Q$209))</s:f>
        <s:v/>
      </s:c>
      <s:c r="J166" s="19" t="str">
        <s:f>IF($G166="","",SUMPRODUCT(--('Poster SV'!$J$9:$J$209=$G166),--('Poster SV'!$A$9:$A$209="POST"),--('Poster SV'!$R$9:$R$209="m²"),'Poster SV'!$Q$9:$Q$209))</s:f>
        <s:v/>
      </s:c>
      <s:c r="K166" s="20" t="str">
        <s:f>IF($G166="","",SUMPRODUCT(--('Poster SV'!$J$9:$J$209=$G166),--('Poster SV'!$A$9:$A$209="POST"),--('Poster SV'!$Q$9:$Q$209=""))+SUMPRODUCT(--('Poster SV'!$J$9:$J$209=$G166),--('Poster SV'!$A$9:$A$209="POST"),--('Poster SV'!$Q$9:$Q$209&lt;&gt;""),--('Poster SV'!$R$9:$R$209="")))</s:f>
        <s:v/>
      </s:c>
    </s:row>
    <s:row r="167" ht="25" customHeight="1">
      <s:c r="A167" s="18" t="str">
        <s:f>IF(AND('Poster SV'!A167="POST",'Poster SV'!M167&lt;&gt;""),IF(SUMPRODUCT(--('Poster SV'!$M$9:M167='Poster SV'!M167),--('Poster SV'!$A$9:A167="POST"))=1,'Poster SV'!M167,""),"")</s:f>
        <s:v/>
      </s:c>
      <s:c r="B167" s="19" t="str">
        <s:f>IF($A167="","",SUMPRODUCT(--('Poster SV'!$M$9:$M$209=$A167),--('Poster SV'!$A$9:$A$209="POST"),--('Poster SV'!$R$9:$R$209="ha"),'Poster SV'!$Q$9:$Q$209))</s:f>
        <s:v/>
      </s:c>
      <s:c r="C167" s="19" t="str">
        <s:f>IF($A167="","",SUMPRODUCT(--('Poster SV'!$M$9:$M$209=$A167),--('Poster SV'!$A$9:$A$209="POST"),--('Poster SV'!$R$9:$R$209="acre"),'Poster SV'!$Q$9:$Q$209))</s:f>
        <s:v/>
      </s:c>
      <s:c r="D167" s="19" t="str">
        <s:f>IF($A167="","",SUMPRODUCT(--('Poster SV'!$M$9:$M$209=$A167),--('Poster SV'!$A$9:$A$209="POST"),--('Poster SV'!$R$9:$R$209="m²"),'Poster SV'!$Q$9:$Q$209))</s:f>
        <s:v/>
      </s:c>
      <s:c r="E167" s="20" t="str">
        <s:f>IF($A167="","",SUMPRODUCT(--('Poster SV'!$M$9:$M$209=$A167),--('Poster SV'!$A$9:$A$209="POST"),--('Poster SV'!$Q$9:$Q$209=""))+SUMPRODUCT(--('Poster SV'!$M$9:$M$209=$A167),--('Poster SV'!$A$9:$A$209="POST"),--('Poster SV'!$Q$9:$Q$209&lt;&gt;""),--('Poster SV'!$R$9:$R$209="")))</s:f>
        <s:v/>
      </s:c>
      <s:c r="F167" s="21" t="n"/>
      <s:c r="G167" s="18" t="str">
        <s:f>IF(AND('Poster SV'!A167="POST",'Poster SV'!J167&lt;&gt;""),IF(SUMPRODUCT(--('Poster SV'!$J$9:J167='Poster SV'!J167),--('Poster SV'!$A$9:A167="POST"))=1,'Poster SV'!J167,""),"")</s:f>
        <s:v/>
      </s:c>
      <s:c r="H167" s="19" t="str">
        <s:f>IF($G167="","",SUMPRODUCT(--('Poster SV'!$J$9:$J$209=$G167),--('Poster SV'!$A$9:$A$209="POST"),--('Poster SV'!$R$9:$R$209="ha"),'Poster SV'!$Q$9:$Q$209))</s:f>
        <s:v/>
      </s:c>
      <s:c r="I167" s="19" t="str">
        <s:f>IF($G167="","",SUMPRODUCT(--('Poster SV'!$J$9:$J$209=$G167),--('Poster SV'!$A$9:$A$209="POST"),--('Poster SV'!$R$9:$R$209="acre"),'Poster SV'!$Q$9:$Q$209))</s:f>
        <s:v/>
      </s:c>
      <s:c r="J167" s="19" t="str">
        <s:f>IF($G167="","",SUMPRODUCT(--('Poster SV'!$J$9:$J$209=$G167),--('Poster SV'!$A$9:$A$209="POST"),--('Poster SV'!$R$9:$R$209="m²"),'Poster SV'!$Q$9:$Q$209))</s:f>
        <s:v/>
      </s:c>
      <s:c r="K167" s="20" t="str">
        <s:f>IF($G167="","",SUMPRODUCT(--('Poster SV'!$J$9:$J$209=$G167),--('Poster SV'!$A$9:$A$209="POST"),--('Poster SV'!$Q$9:$Q$209=""))+SUMPRODUCT(--('Poster SV'!$J$9:$J$209=$G167),--('Poster SV'!$A$9:$A$209="POST"),--('Poster SV'!$Q$9:$Q$209&lt;&gt;""),--('Poster SV'!$R$9:$R$209="")))</s:f>
        <s:v/>
      </s:c>
    </s:row>
    <s:row r="168" ht="25" customHeight="1">
      <s:c r="A168" s="18" t="str">
        <s:f>IF(AND('Poster SV'!A168="POST",'Poster SV'!M168&lt;&gt;""),IF(SUMPRODUCT(--('Poster SV'!$M$9:M168='Poster SV'!M168),--('Poster SV'!$A$9:A168="POST"))=1,'Poster SV'!M168,""),"")</s:f>
        <s:v/>
      </s:c>
      <s:c r="B168" s="19" t="str">
        <s:f>IF($A168="","",SUMPRODUCT(--('Poster SV'!$M$9:$M$209=$A168),--('Poster SV'!$A$9:$A$209="POST"),--('Poster SV'!$R$9:$R$209="ha"),'Poster SV'!$Q$9:$Q$209))</s:f>
        <s:v/>
      </s:c>
      <s:c r="C168" s="19" t="str">
        <s:f>IF($A168="","",SUMPRODUCT(--('Poster SV'!$M$9:$M$209=$A168),--('Poster SV'!$A$9:$A$209="POST"),--('Poster SV'!$R$9:$R$209="acre"),'Poster SV'!$Q$9:$Q$209))</s:f>
        <s:v/>
      </s:c>
      <s:c r="D168" s="19" t="str">
        <s:f>IF($A168="","",SUMPRODUCT(--('Poster SV'!$M$9:$M$209=$A168),--('Poster SV'!$A$9:$A$209="POST"),--('Poster SV'!$R$9:$R$209="m²"),'Poster SV'!$Q$9:$Q$209))</s:f>
        <s:v/>
      </s:c>
      <s:c r="E168" s="20" t="str">
        <s:f>IF($A168="","",SUMPRODUCT(--('Poster SV'!$M$9:$M$209=$A168),--('Poster SV'!$A$9:$A$209="POST"),--('Poster SV'!$Q$9:$Q$209=""))+SUMPRODUCT(--('Poster SV'!$M$9:$M$209=$A168),--('Poster SV'!$A$9:$A$209="POST"),--('Poster SV'!$Q$9:$Q$209&lt;&gt;""),--('Poster SV'!$R$9:$R$209="")))</s:f>
        <s:v/>
      </s:c>
      <s:c r="F168" s="21" t="n"/>
      <s:c r="G168" s="18" t="str">
        <s:f>IF(AND('Poster SV'!A168="POST",'Poster SV'!J168&lt;&gt;""),IF(SUMPRODUCT(--('Poster SV'!$J$9:J168='Poster SV'!J168),--('Poster SV'!$A$9:A168="POST"))=1,'Poster SV'!J168,""),"")</s:f>
        <s:v/>
      </s:c>
      <s:c r="H168" s="19" t="str">
        <s:f>IF($G168="","",SUMPRODUCT(--('Poster SV'!$J$9:$J$209=$G168),--('Poster SV'!$A$9:$A$209="POST"),--('Poster SV'!$R$9:$R$209="ha"),'Poster SV'!$Q$9:$Q$209))</s:f>
        <s:v/>
      </s:c>
      <s:c r="I168" s="19" t="str">
        <s:f>IF($G168="","",SUMPRODUCT(--('Poster SV'!$J$9:$J$209=$G168),--('Poster SV'!$A$9:$A$209="POST"),--('Poster SV'!$R$9:$R$209="acre"),'Poster SV'!$Q$9:$Q$209))</s:f>
        <s:v/>
      </s:c>
      <s:c r="J168" s="19" t="str">
        <s:f>IF($G168="","",SUMPRODUCT(--('Poster SV'!$J$9:$J$209=$G168),--('Poster SV'!$A$9:$A$209="POST"),--('Poster SV'!$R$9:$R$209="m²"),'Poster SV'!$Q$9:$Q$209))</s:f>
        <s:v/>
      </s:c>
      <s:c r="K168" s="20" t="str">
        <s:f>IF($G168="","",SUMPRODUCT(--('Poster SV'!$J$9:$J$209=$G168),--('Poster SV'!$A$9:$A$209="POST"),--('Poster SV'!$Q$9:$Q$209=""))+SUMPRODUCT(--('Poster SV'!$J$9:$J$209=$G168),--('Poster SV'!$A$9:$A$209="POST"),--('Poster SV'!$Q$9:$Q$209&lt;&gt;""),--('Poster SV'!$R$9:$R$209="")))</s:f>
        <s:v/>
      </s:c>
    </s:row>
    <s:row r="169" ht="25" customHeight="1">
      <s:c r="A169" s="18" t="str">
        <s:f>IF(AND('Poster SV'!A169="POST",'Poster SV'!M169&lt;&gt;""),IF(SUMPRODUCT(--('Poster SV'!$M$9:M169='Poster SV'!M169),--('Poster SV'!$A$9:A169="POST"))=1,'Poster SV'!M169,""),"")</s:f>
        <s:v/>
      </s:c>
      <s:c r="B169" s="19" t="str">
        <s:f>IF($A169="","",SUMPRODUCT(--('Poster SV'!$M$9:$M$209=$A169),--('Poster SV'!$A$9:$A$209="POST"),--('Poster SV'!$R$9:$R$209="ha"),'Poster SV'!$Q$9:$Q$209))</s:f>
        <s:v/>
      </s:c>
      <s:c r="C169" s="19" t="str">
        <s:f>IF($A169="","",SUMPRODUCT(--('Poster SV'!$M$9:$M$209=$A169),--('Poster SV'!$A$9:$A$209="POST"),--('Poster SV'!$R$9:$R$209="acre"),'Poster SV'!$Q$9:$Q$209))</s:f>
        <s:v/>
      </s:c>
      <s:c r="D169" s="19" t="str">
        <s:f>IF($A169="","",SUMPRODUCT(--('Poster SV'!$M$9:$M$209=$A169),--('Poster SV'!$A$9:$A$209="POST"),--('Poster SV'!$R$9:$R$209="m²"),'Poster SV'!$Q$9:$Q$209))</s:f>
        <s:v/>
      </s:c>
      <s:c r="E169" s="20" t="str">
        <s:f>IF($A169="","",SUMPRODUCT(--('Poster SV'!$M$9:$M$209=$A169),--('Poster SV'!$A$9:$A$209="POST"),--('Poster SV'!$Q$9:$Q$209=""))+SUMPRODUCT(--('Poster SV'!$M$9:$M$209=$A169),--('Poster SV'!$A$9:$A$209="POST"),--('Poster SV'!$Q$9:$Q$209&lt;&gt;""),--('Poster SV'!$R$9:$R$209="")))</s:f>
        <s:v/>
      </s:c>
      <s:c r="F169" s="21" t="n"/>
      <s:c r="G169" s="18" t="str">
        <s:f>IF(AND('Poster SV'!A169="POST",'Poster SV'!J169&lt;&gt;""),IF(SUMPRODUCT(--('Poster SV'!$J$9:J169='Poster SV'!J169),--('Poster SV'!$A$9:A169="POST"))=1,'Poster SV'!J169,""),"")</s:f>
        <s:v/>
      </s:c>
      <s:c r="H169" s="19" t="str">
        <s:f>IF($G169="","",SUMPRODUCT(--('Poster SV'!$J$9:$J$209=$G169),--('Poster SV'!$A$9:$A$209="POST"),--('Poster SV'!$R$9:$R$209="ha"),'Poster SV'!$Q$9:$Q$209))</s:f>
        <s:v/>
      </s:c>
      <s:c r="I169" s="19" t="str">
        <s:f>IF($G169="","",SUMPRODUCT(--('Poster SV'!$J$9:$J$209=$G169),--('Poster SV'!$A$9:$A$209="POST"),--('Poster SV'!$R$9:$R$209="acre"),'Poster SV'!$Q$9:$Q$209))</s:f>
        <s:v/>
      </s:c>
      <s:c r="J169" s="19" t="str">
        <s:f>IF($G169="","",SUMPRODUCT(--('Poster SV'!$J$9:$J$209=$G169),--('Poster SV'!$A$9:$A$209="POST"),--('Poster SV'!$R$9:$R$209="m²"),'Poster SV'!$Q$9:$Q$209))</s:f>
        <s:v/>
      </s:c>
      <s:c r="K169" s="20" t="str">
        <s:f>IF($G169="","",SUMPRODUCT(--('Poster SV'!$J$9:$J$209=$G169),--('Poster SV'!$A$9:$A$209="POST"),--('Poster SV'!$Q$9:$Q$209=""))+SUMPRODUCT(--('Poster SV'!$J$9:$J$209=$G169),--('Poster SV'!$A$9:$A$209="POST"),--('Poster SV'!$Q$9:$Q$209&lt;&gt;""),--('Poster SV'!$R$9:$R$209="")))</s:f>
        <s:v/>
      </s:c>
    </s:row>
    <s:row r="170" ht="25" customHeight="1">
      <s:c r="A170" s="18" t="str">
        <s:f>IF(AND('Poster SV'!A170="POST",'Poster SV'!M170&lt;&gt;""),IF(SUMPRODUCT(--('Poster SV'!$M$9:M170='Poster SV'!M170),--('Poster SV'!$A$9:A170="POST"))=1,'Poster SV'!M170,""),"")</s:f>
        <s:v/>
      </s:c>
      <s:c r="B170" s="19" t="str">
        <s:f>IF($A170="","",SUMPRODUCT(--('Poster SV'!$M$9:$M$209=$A170),--('Poster SV'!$A$9:$A$209="POST"),--('Poster SV'!$R$9:$R$209="ha"),'Poster SV'!$Q$9:$Q$209))</s:f>
        <s:v/>
      </s:c>
      <s:c r="C170" s="19" t="str">
        <s:f>IF($A170="","",SUMPRODUCT(--('Poster SV'!$M$9:$M$209=$A170),--('Poster SV'!$A$9:$A$209="POST"),--('Poster SV'!$R$9:$R$209="acre"),'Poster SV'!$Q$9:$Q$209))</s:f>
        <s:v/>
      </s:c>
      <s:c r="D170" s="19" t="str">
        <s:f>IF($A170="","",SUMPRODUCT(--('Poster SV'!$M$9:$M$209=$A170),--('Poster SV'!$A$9:$A$209="POST"),--('Poster SV'!$R$9:$R$209="m²"),'Poster SV'!$Q$9:$Q$209))</s:f>
        <s:v/>
      </s:c>
      <s:c r="E170" s="20" t="str">
        <s:f>IF($A170="","",SUMPRODUCT(--('Poster SV'!$M$9:$M$209=$A170),--('Poster SV'!$A$9:$A$209="POST"),--('Poster SV'!$Q$9:$Q$209=""))+SUMPRODUCT(--('Poster SV'!$M$9:$M$209=$A170),--('Poster SV'!$A$9:$A$209="POST"),--('Poster SV'!$Q$9:$Q$209&lt;&gt;""),--('Poster SV'!$R$9:$R$209="")))</s:f>
        <s:v/>
      </s:c>
      <s:c r="F170" s="21" t="n"/>
      <s:c r="G170" s="18" t="str">
        <s:f>IF(AND('Poster SV'!A170="POST",'Poster SV'!J170&lt;&gt;""),IF(SUMPRODUCT(--('Poster SV'!$J$9:J170='Poster SV'!J170),--('Poster SV'!$A$9:A170="POST"))=1,'Poster SV'!J170,""),"")</s:f>
        <s:v/>
      </s:c>
      <s:c r="H170" s="19" t="str">
        <s:f>IF($G170="","",SUMPRODUCT(--('Poster SV'!$J$9:$J$209=$G170),--('Poster SV'!$A$9:$A$209="POST"),--('Poster SV'!$R$9:$R$209="ha"),'Poster SV'!$Q$9:$Q$209))</s:f>
        <s:v/>
      </s:c>
      <s:c r="I170" s="19" t="str">
        <s:f>IF($G170="","",SUMPRODUCT(--('Poster SV'!$J$9:$J$209=$G170),--('Poster SV'!$A$9:$A$209="POST"),--('Poster SV'!$R$9:$R$209="acre"),'Poster SV'!$Q$9:$Q$209))</s:f>
        <s:v/>
      </s:c>
      <s:c r="J170" s="19" t="str">
        <s:f>IF($G170="","",SUMPRODUCT(--('Poster SV'!$J$9:$J$209=$G170),--('Poster SV'!$A$9:$A$209="POST"),--('Poster SV'!$R$9:$R$209="m²"),'Poster SV'!$Q$9:$Q$209))</s:f>
        <s:v/>
      </s:c>
      <s:c r="K170" s="20" t="str">
        <s:f>IF($G170="","",SUMPRODUCT(--('Poster SV'!$J$9:$J$209=$G170),--('Poster SV'!$A$9:$A$209="POST"),--('Poster SV'!$Q$9:$Q$209=""))+SUMPRODUCT(--('Poster SV'!$J$9:$J$209=$G170),--('Poster SV'!$A$9:$A$209="POST"),--('Poster SV'!$Q$9:$Q$209&lt;&gt;""),--('Poster SV'!$R$9:$R$209="")))</s:f>
        <s:v/>
      </s:c>
    </s:row>
    <s:row r="171" ht="25" customHeight="1">
      <s:c r="A171" s="18" t="str">
        <s:f>IF(AND('Poster SV'!A171="POST",'Poster SV'!M171&lt;&gt;""),IF(SUMPRODUCT(--('Poster SV'!$M$9:M171='Poster SV'!M171),--('Poster SV'!$A$9:A171="POST"))=1,'Poster SV'!M171,""),"")</s:f>
        <s:v/>
      </s:c>
      <s:c r="B171" s="19" t="str">
        <s:f>IF($A171="","",SUMPRODUCT(--('Poster SV'!$M$9:$M$209=$A171),--('Poster SV'!$A$9:$A$209="POST"),--('Poster SV'!$R$9:$R$209="ha"),'Poster SV'!$Q$9:$Q$209))</s:f>
        <s:v/>
      </s:c>
      <s:c r="C171" s="19" t="str">
        <s:f>IF($A171="","",SUMPRODUCT(--('Poster SV'!$M$9:$M$209=$A171),--('Poster SV'!$A$9:$A$209="POST"),--('Poster SV'!$R$9:$R$209="acre"),'Poster SV'!$Q$9:$Q$209))</s:f>
        <s:v/>
      </s:c>
      <s:c r="D171" s="19" t="str">
        <s:f>IF($A171="","",SUMPRODUCT(--('Poster SV'!$M$9:$M$209=$A171),--('Poster SV'!$A$9:$A$209="POST"),--('Poster SV'!$R$9:$R$209="m²"),'Poster SV'!$Q$9:$Q$209))</s:f>
        <s:v/>
      </s:c>
      <s:c r="E171" s="20" t="str">
        <s:f>IF($A171="","",SUMPRODUCT(--('Poster SV'!$M$9:$M$209=$A171),--('Poster SV'!$A$9:$A$209="POST"),--('Poster SV'!$Q$9:$Q$209=""))+SUMPRODUCT(--('Poster SV'!$M$9:$M$209=$A171),--('Poster SV'!$A$9:$A$209="POST"),--('Poster SV'!$Q$9:$Q$209&lt;&gt;""),--('Poster SV'!$R$9:$R$209="")))</s:f>
        <s:v/>
      </s:c>
      <s:c r="F171" s="21" t="n"/>
      <s:c r="G171" s="18" t="str">
        <s:f>IF(AND('Poster SV'!A171="POST",'Poster SV'!J171&lt;&gt;""),IF(SUMPRODUCT(--('Poster SV'!$J$9:J171='Poster SV'!J171),--('Poster SV'!$A$9:A171="POST"))=1,'Poster SV'!J171,""),"")</s:f>
        <s:v/>
      </s:c>
      <s:c r="H171" s="19" t="str">
        <s:f>IF($G171="","",SUMPRODUCT(--('Poster SV'!$J$9:$J$209=$G171),--('Poster SV'!$A$9:$A$209="POST"),--('Poster SV'!$R$9:$R$209="ha"),'Poster SV'!$Q$9:$Q$209))</s:f>
        <s:v/>
      </s:c>
      <s:c r="I171" s="19" t="str">
        <s:f>IF($G171="","",SUMPRODUCT(--('Poster SV'!$J$9:$J$209=$G171),--('Poster SV'!$A$9:$A$209="POST"),--('Poster SV'!$R$9:$R$209="acre"),'Poster SV'!$Q$9:$Q$209))</s:f>
        <s:v/>
      </s:c>
      <s:c r="J171" s="19" t="str">
        <s:f>IF($G171="","",SUMPRODUCT(--('Poster SV'!$J$9:$J$209=$G171),--('Poster SV'!$A$9:$A$209="POST"),--('Poster SV'!$R$9:$R$209="m²"),'Poster SV'!$Q$9:$Q$209))</s:f>
        <s:v/>
      </s:c>
      <s:c r="K171" s="20" t="str">
        <s:f>IF($G171="","",SUMPRODUCT(--('Poster SV'!$J$9:$J$209=$G171),--('Poster SV'!$A$9:$A$209="POST"),--('Poster SV'!$Q$9:$Q$209=""))+SUMPRODUCT(--('Poster SV'!$J$9:$J$209=$G171),--('Poster SV'!$A$9:$A$209="POST"),--('Poster SV'!$Q$9:$Q$209&lt;&gt;""),--('Poster SV'!$R$9:$R$209="")))</s:f>
        <s:v/>
      </s:c>
    </s:row>
    <s:row r="172" ht="25" customHeight="1">
      <s:c r="A172" s="18" t="str">
        <s:f>IF(AND('Poster SV'!A172="POST",'Poster SV'!M172&lt;&gt;""),IF(SUMPRODUCT(--('Poster SV'!$M$9:M172='Poster SV'!M172),--('Poster SV'!$A$9:A172="POST"))=1,'Poster SV'!M172,""),"")</s:f>
        <s:v/>
      </s:c>
      <s:c r="B172" s="19" t="str">
        <s:f>IF($A172="","",SUMPRODUCT(--('Poster SV'!$M$9:$M$209=$A172),--('Poster SV'!$A$9:$A$209="POST"),--('Poster SV'!$R$9:$R$209="ha"),'Poster SV'!$Q$9:$Q$209))</s:f>
        <s:v/>
      </s:c>
      <s:c r="C172" s="19" t="str">
        <s:f>IF($A172="","",SUMPRODUCT(--('Poster SV'!$M$9:$M$209=$A172),--('Poster SV'!$A$9:$A$209="POST"),--('Poster SV'!$R$9:$R$209="acre"),'Poster SV'!$Q$9:$Q$209))</s:f>
        <s:v/>
      </s:c>
      <s:c r="D172" s="19" t="str">
        <s:f>IF($A172="","",SUMPRODUCT(--('Poster SV'!$M$9:$M$209=$A172),--('Poster SV'!$A$9:$A$209="POST"),--('Poster SV'!$R$9:$R$209="m²"),'Poster SV'!$Q$9:$Q$209))</s:f>
        <s:v/>
      </s:c>
      <s:c r="E172" s="20" t="str">
        <s:f>IF($A172="","",SUMPRODUCT(--('Poster SV'!$M$9:$M$209=$A172),--('Poster SV'!$A$9:$A$209="POST"),--('Poster SV'!$Q$9:$Q$209=""))+SUMPRODUCT(--('Poster SV'!$M$9:$M$209=$A172),--('Poster SV'!$A$9:$A$209="POST"),--('Poster SV'!$Q$9:$Q$209&lt;&gt;""),--('Poster SV'!$R$9:$R$209="")))</s:f>
        <s:v/>
      </s:c>
      <s:c r="F172" s="21" t="n"/>
      <s:c r="G172" s="18" t="str">
        <s:f>IF(AND('Poster SV'!A172="POST",'Poster SV'!J172&lt;&gt;""),IF(SUMPRODUCT(--('Poster SV'!$J$9:J172='Poster SV'!J172),--('Poster SV'!$A$9:A172="POST"))=1,'Poster SV'!J172,""),"")</s:f>
        <s:v/>
      </s:c>
      <s:c r="H172" s="19" t="str">
        <s:f>IF($G172="","",SUMPRODUCT(--('Poster SV'!$J$9:$J$209=$G172),--('Poster SV'!$A$9:$A$209="POST"),--('Poster SV'!$R$9:$R$209="ha"),'Poster SV'!$Q$9:$Q$209))</s:f>
        <s:v/>
      </s:c>
      <s:c r="I172" s="19" t="str">
        <s:f>IF($G172="","",SUMPRODUCT(--('Poster SV'!$J$9:$J$209=$G172),--('Poster SV'!$A$9:$A$209="POST"),--('Poster SV'!$R$9:$R$209="acre"),'Poster SV'!$Q$9:$Q$209))</s:f>
        <s:v/>
      </s:c>
      <s:c r="J172" s="19" t="str">
        <s:f>IF($G172="","",SUMPRODUCT(--('Poster SV'!$J$9:$J$209=$G172),--('Poster SV'!$A$9:$A$209="POST"),--('Poster SV'!$R$9:$R$209="m²"),'Poster SV'!$Q$9:$Q$209))</s:f>
        <s:v/>
      </s:c>
      <s:c r="K172" s="20" t="str">
        <s:f>IF($G172="","",SUMPRODUCT(--('Poster SV'!$J$9:$J$209=$G172),--('Poster SV'!$A$9:$A$209="POST"),--('Poster SV'!$Q$9:$Q$209=""))+SUMPRODUCT(--('Poster SV'!$J$9:$J$209=$G172),--('Poster SV'!$A$9:$A$209="POST"),--('Poster SV'!$Q$9:$Q$209&lt;&gt;""),--('Poster SV'!$R$9:$R$209="")))</s:f>
        <s:v/>
      </s:c>
    </s:row>
    <s:row r="173" ht="25" customHeight="1">
      <s:c r="A173" s="18" t="str">
        <s:f>IF(AND('Poster SV'!A173="POST",'Poster SV'!M173&lt;&gt;""),IF(SUMPRODUCT(--('Poster SV'!$M$9:M173='Poster SV'!M173),--('Poster SV'!$A$9:A173="POST"))=1,'Poster SV'!M173,""),"")</s:f>
        <s:v/>
      </s:c>
      <s:c r="B173" s="19" t="str">
        <s:f>IF($A173="","",SUMPRODUCT(--('Poster SV'!$M$9:$M$209=$A173),--('Poster SV'!$A$9:$A$209="POST"),--('Poster SV'!$R$9:$R$209="ha"),'Poster SV'!$Q$9:$Q$209))</s:f>
        <s:v/>
      </s:c>
      <s:c r="C173" s="19" t="str">
        <s:f>IF($A173="","",SUMPRODUCT(--('Poster SV'!$M$9:$M$209=$A173),--('Poster SV'!$A$9:$A$209="POST"),--('Poster SV'!$R$9:$R$209="acre"),'Poster SV'!$Q$9:$Q$209))</s:f>
        <s:v/>
      </s:c>
      <s:c r="D173" s="19" t="str">
        <s:f>IF($A173="","",SUMPRODUCT(--('Poster SV'!$M$9:$M$209=$A173),--('Poster SV'!$A$9:$A$209="POST"),--('Poster SV'!$R$9:$R$209="m²"),'Poster SV'!$Q$9:$Q$209))</s:f>
        <s:v/>
      </s:c>
      <s:c r="E173" s="20" t="str">
        <s:f>IF($A173="","",SUMPRODUCT(--('Poster SV'!$M$9:$M$209=$A173),--('Poster SV'!$A$9:$A$209="POST"),--('Poster SV'!$Q$9:$Q$209=""))+SUMPRODUCT(--('Poster SV'!$M$9:$M$209=$A173),--('Poster SV'!$A$9:$A$209="POST"),--('Poster SV'!$Q$9:$Q$209&lt;&gt;""),--('Poster SV'!$R$9:$R$209="")))</s:f>
        <s:v/>
      </s:c>
      <s:c r="F173" s="21" t="n"/>
      <s:c r="G173" s="18" t="str">
        <s:f>IF(AND('Poster SV'!A173="POST",'Poster SV'!J173&lt;&gt;""),IF(SUMPRODUCT(--('Poster SV'!$J$9:J173='Poster SV'!J173),--('Poster SV'!$A$9:A173="POST"))=1,'Poster SV'!J173,""),"")</s:f>
        <s:v/>
      </s:c>
      <s:c r="H173" s="19" t="str">
        <s:f>IF($G173="","",SUMPRODUCT(--('Poster SV'!$J$9:$J$209=$G173),--('Poster SV'!$A$9:$A$209="POST"),--('Poster SV'!$R$9:$R$209="ha"),'Poster SV'!$Q$9:$Q$209))</s:f>
        <s:v/>
      </s:c>
      <s:c r="I173" s="19" t="str">
        <s:f>IF($G173="","",SUMPRODUCT(--('Poster SV'!$J$9:$J$209=$G173),--('Poster SV'!$A$9:$A$209="POST"),--('Poster SV'!$R$9:$R$209="acre"),'Poster SV'!$Q$9:$Q$209))</s:f>
        <s:v/>
      </s:c>
      <s:c r="J173" s="19" t="str">
        <s:f>IF($G173="","",SUMPRODUCT(--('Poster SV'!$J$9:$J$209=$G173),--('Poster SV'!$A$9:$A$209="POST"),--('Poster SV'!$R$9:$R$209="m²"),'Poster SV'!$Q$9:$Q$209))</s:f>
        <s:v/>
      </s:c>
      <s:c r="K173" s="20" t="str">
        <s:f>IF($G173="","",SUMPRODUCT(--('Poster SV'!$J$9:$J$209=$G173),--('Poster SV'!$A$9:$A$209="POST"),--('Poster SV'!$Q$9:$Q$209=""))+SUMPRODUCT(--('Poster SV'!$J$9:$J$209=$G173),--('Poster SV'!$A$9:$A$209="POST"),--('Poster SV'!$Q$9:$Q$209&lt;&gt;""),--('Poster SV'!$R$9:$R$209="")))</s:f>
        <s:v/>
      </s:c>
    </s:row>
    <s:row r="174" ht="25" customHeight="1">
      <s:c r="A174" s="18" t="str">
        <s:f>IF(AND('Poster SV'!A174="POST",'Poster SV'!M174&lt;&gt;""),IF(SUMPRODUCT(--('Poster SV'!$M$9:M174='Poster SV'!M174),--('Poster SV'!$A$9:A174="POST"))=1,'Poster SV'!M174,""),"")</s:f>
        <s:v/>
      </s:c>
      <s:c r="B174" s="19" t="str">
        <s:f>IF($A174="","",SUMPRODUCT(--('Poster SV'!$M$9:$M$209=$A174),--('Poster SV'!$A$9:$A$209="POST"),--('Poster SV'!$R$9:$R$209="ha"),'Poster SV'!$Q$9:$Q$209))</s:f>
        <s:v/>
      </s:c>
      <s:c r="C174" s="19" t="str">
        <s:f>IF($A174="","",SUMPRODUCT(--('Poster SV'!$M$9:$M$209=$A174),--('Poster SV'!$A$9:$A$209="POST"),--('Poster SV'!$R$9:$R$209="acre"),'Poster SV'!$Q$9:$Q$209))</s:f>
        <s:v/>
      </s:c>
      <s:c r="D174" s="19" t="str">
        <s:f>IF($A174="","",SUMPRODUCT(--('Poster SV'!$M$9:$M$209=$A174),--('Poster SV'!$A$9:$A$209="POST"),--('Poster SV'!$R$9:$R$209="m²"),'Poster SV'!$Q$9:$Q$209))</s:f>
        <s:v/>
      </s:c>
      <s:c r="E174" s="20" t="str">
        <s:f>IF($A174="","",SUMPRODUCT(--('Poster SV'!$M$9:$M$209=$A174),--('Poster SV'!$A$9:$A$209="POST"),--('Poster SV'!$Q$9:$Q$209=""))+SUMPRODUCT(--('Poster SV'!$M$9:$M$209=$A174),--('Poster SV'!$A$9:$A$209="POST"),--('Poster SV'!$Q$9:$Q$209&lt;&gt;""),--('Poster SV'!$R$9:$R$209="")))</s:f>
        <s:v/>
      </s:c>
      <s:c r="F174" s="21" t="n"/>
      <s:c r="G174" s="18" t="str">
        <s:f>IF(AND('Poster SV'!A174="POST",'Poster SV'!J174&lt;&gt;""),IF(SUMPRODUCT(--('Poster SV'!$J$9:J174='Poster SV'!J174),--('Poster SV'!$A$9:A174="POST"))=1,'Poster SV'!J174,""),"")</s:f>
        <s:v/>
      </s:c>
      <s:c r="H174" s="19" t="str">
        <s:f>IF($G174="","",SUMPRODUCT(--('Poster SV'!$J$9:$J$209=$G174),--('Poster SV'!$A$9:$A$209="POST"),--('Poster SV'!$R$9:$R$209="ha"),'Poster SV'!$Q$9:$Q$209))</s:f>
        <s:v/>
      </s:c>
      <s:c r="I174" s="19" t="str">
        <s:f>IF($G174="","",SUMPRODUCT(--('Poster SV'!$J$9:$J$209=$G174),--('Poster SV'!$A$9:$A$209="POST"),--('Poster SV'!$R$9:$R$209="acre"),'Poster SV'!$Q$9:$Q$209))</s:f>
        <s:v/>
      </s:c>
      <s:c r="J174" s="19" t="str">
        <s:f>IF($G174="","",SUMPRODUCT(--('Poster SV'!$J$9:$J$209=$G174),--('Poster SV'!$A$9:$A$209="POST"),--('Poster SV'!$R$9:$R$209="m²"),'Poster SV'!$Q$9:$Q$209))</s:f>
        <s:v/>
      </s:c>
      <s:c r="K174" s="20" t="str">
        <s:f>IF($G174="","",SUMPRODUCT(--('Poster SV'!$J$9:$J$209=$G174),--('Poster SV'!$A$9:$A$209="POST"),--('Poster SV'!$Q$9:$Q$209=""))+SUMPRODUCT(--('Poster SV'!$J$9:$J$209=$G174),--('Poster SV'!$A$9:$A$209="POST"),--('Poster SV'!$Q$9:$Q$209&lt;&gt;""),--('Poster SV'!$R$9:$R$209="")))</s:f>
        <s:v/>
      </s:c>
    </s:row>
    <s:row r="175" ht="25" customHeight="1">
      <s:c r="A175" s="18" t="str">
        <s:f>IF(AND('Poster SV'!A175="POST",'Poster SV'!M175&lt;&gt;""),IF(SUMPRODUCT(--('Poster SV'!$M$9:M175='Poster SV'!M175),--('Poster SV'!$A$9:A175="POST"))=1,'Poster SV'!M175,""),"")</s:f>
        <s:v/>
      </s:c>
      <s:c r="B175" s="19" t="str">
        <s:f>IF($A175="","",SUMPRODUCT(--('Poster SV'!$M$9:$M$209=$A175),--('Poster SV'!$A$9:$A$209="POST"),--('Poster SV'!$R$9:$R$209="ha"),'Poster SV'!$Q$9:$Q$209))</s:f>
        <s:v/>
      </s:c>
      <s:c r="C175" s="19" t="str">
        <s:f>IF($A175="","",SUMPRODUCT(--('Poster SV'!$M$9:$M$209=$A175),--('Poster SV'!$A$9:$A$209="POST"),--('Poster SV'!$R$9:$R$209="acre"),'Poster SV'!$Q$9:$Q$209))</s:f>
        <s:v/>
      </s:c>
      <s:c r="D175" s="19" t="str">
        <s:f>IF($A175="","",SUMPRODUCT(--('Poster SV'!$M$9:$M$209=$A175),--('Poster SV'!$A$9:$A$209="POST"),--('Poster SV'!$R$9:$R$209="m²"),'Poster SV'!$Q$9:$Q$209))</s:f>
        <s:v/>
      </s:c>
      <s:c r="E175" s="20" t="str">
        <s:f>IF($A175="","",SUMPRODUCT(--('Poster SV'!$M$9:$M$209=$A175),--('Poster SV'!$A$9:$A$209="POST"),--('Poster SV'!$Q$9:$Q$209=""))+SUMPRODUCT(--('Poster SV'!$M$9:$M$209=$A175),--('Poster SV'!$A$9:$A$209="POST"),--('Poster SV'!$Q$9:$Q$209&lt;&gt;""),--('Poster SV'!$R$9:$R$209="")))</s:f>
        <s:v/>
      </s:c>
      <s:c r="F175" s="21" t="n"/>
      <s:c r="G175" s="18" t="str">
        <s:f>IF(AND('Poster SV'!A175="POST",'Poster SV'!J175&lt;&gt;""),IF(SUMPRODUCT(--('Poster SV'!$J$9:J175='Poster SV'!J175),--('Poster SV'!$A$9:A175="POST"))=1,'Poster SV'!J175,""),"")</s:f>
        <s:v/>
      </s:c>
      <s:c r="H175" s="19" t="str">
        <s:f>IF($G175="","",SUMPRODUCT(--('Poster SV'!$J$9:$J$209=$G175),--('Poster SV'!$A$9:$A$209="POST"),--('Poster SV'!$R$9:$R$209="ha"),'Poster SV'!$Q$9:$Q$209))</s:f>
        <s:v/>
      </s:c>
      <s:c r="I175" s="19" t="str">
        <s:f>IF($G175="","",SUMPRODUCT(--('Poster SV'!$J$9:$J$209=$G175),--('Poster SV'!$A$9:$A$209="POST"),--('Poster SV'!$R$9:$R$209="acre"),'Poster SV'!$Q$9:$Q$209))</s:f>
        <s:v/>
      </s:c>
      <s:c r="J175" s="19" t="str">
        <s:f>IF($G175="","",SUMPRODUCT(--('Poster SV'!$J$9:$J$209=$G175),--('Poster SV'!$A$9:$A$209="POST"),--('Poster SV'!$R$9:$R$209="m²"),'Poster SV'!$Q$9:$Q$209))</s:f>
        <s:v/>
      </s:c>
      <s:c r="K175" s="20" t="str">
        <s:f>IF($G175="","",SUMPRODUCT(--('Poster SV'!$J$9:$J$209=$G175),--('Poster SV'!$A$9:$A$209="POST"),--('Poster SV'!$Q$9:$Q$209=""))+SUMPRODUCT(--('Poster SV'!$J$9:$J$209=$G175),--('Poster SV'!$A$9:$A$209="POST"),--('Poster SV'!$Q$9:$Q$209&lt;&gt;""),--('Poster SV'!$R$9:$R$209="")))</s:f>
        <s:v/>
      </s:c>
    </s:row>
    <s:row r="176" ht="25" customHeight="1">
      <s:c r="A176" s="18" t="str">
        <s:f>IF(AND('Poster SV'!A176="POST",'Poster SV'!M176&lt;&gt;""),IF(SUMPRODUCT(--('Poster SV'!$M$9:M176='Poster SV'!M176),--('Poster SV'!$A$9:A176="POST"))=1,'Poster SV'!M176,""),"")</s:f>
        <s:v/>
      </s:c>
      <s:c r="B176" s="19" t="str">
        <s:f>IF($A176="","",SUMPRODUCT(--('Poster SV'!$M$9:$M$209=$A176),--('Poster SV'!$A$9:$A$209="POST"),--('Poster SV'!$R$9:$R$209="ha"),'Poster SV'!$Q$9:$Q$209))</s:f>
        <s:v/>
      </s:c>
      <s:c r="C176" s="19" t="str">
        <s:f>IF($A176="","",SUMPRODUCT(--('Poster SV'!$M$9:$M$209=$A176),--('Poster SV'!$A$9:$A$209="POST"),--('Poster SV'!$R$9:$R$209="acre"),'Poster SV'!$Q$9:$Q$209))</s:f>
        <s:v/>
      </s:c>
      <s:c r="D176" s="19" t="str">
        <s:f>IF($A176="","",SUMPRODUCT(--('Poster SV'!$M$9:$M$209=$A176),--('Poster SV'!$A$9:$A$209="POST"),--('Poster SV'!$R$9:$R$209="m²"),'Poster SV'!$Q$9:$Q$209))</s:f>
        <s:v/>
      </s:c>
      <s:c r="E176" s="20" t="str">
        <s:f>IF($A176="","",SUMPRODUCT(--('Poster SV'!$M$9:$M$209=$A176),--('Poster SV'!$A$9:$A$209="POST"),--('Poster SV'!$Q$9:$Q$209=""))+SUMPRODUCT(--('Poster SV'!$M$9:$M$209=$A176),--('Poster SV'!$A$9:$A$209="POST"),--('Poster SV'!$Q$9:$Q$209&lt;&gt;""),--('Poster SV'!$R$9:$R$209="")))</s:f>
        <s:v/>
      </s:c>
      <s:c r="F176" s="21" t="n"/>
      <s:c r="G176" s="18" t="str">
        <s:f>IF(AND('Poster SV'!A176="POST",'Poster SV'!J176&lt;&gt;""),IF(SUMPRODUCT(--('Poster SV'!$J$9:J176='Poster SV'!J176),--('Poster SV'!$A$9:A176="POST"))=1,'Poster SV'!J176,""),"")</s:f>
        <s:v/>
      </s:c>
      <s:c r="H176" s="19" t="str">
        <s:f>IF($G176="","",SUMPRODUCT(--('Poster SV'!$J$9:$J$209=$G176),--('Poster SV'!$A$9:$A$209="POST"),--('Poster SV'!$R$9:$R$209="ha"),'Poster SV'!$Q$9:$Q$209))</s:f>
        <s:v/>
      </s:c>
      <s:c r="I176" s="19" t="str">
        <s:f>IF($G176="","",SUMPRODUCT(--('Poster SV'!$J$9:$J$209=$G176),--('Poster SV'!$A$9:$A$209="POST"),--('Poster SV'!$R$9:$R$209="acre"),'Poster SV'!$Q$9:$Q$209))</s:f>
        <s:v/>
      </s:c>
      <s:c r="J176" s="19" t="str">
        <s:f>IF($G176="","",SUMPRODUCT(--('Poster SV'!$J$9:$J$209=$G176),--('Poster SV'!$A$9:$A$209="POST"),--('Poster SV'!$R$9:$R$209="m²"),'Poster SV'!$Q$9:$Q$209))</s:f>
        <s:v/>
      </s:c>
      <s:c r="K176" s="20" t="str">
        <s:f>IF($G176="","",SUMPRODUCT(--('Poster SV'!$J$9:$J$209=$G176),--('Poster SV'!$A$9:$A$209="POST"),--('Poster SV'!$Q$9:$Q$209=""))+SUMPRODUCT(--('Poster SV'!$J$9:$J$209=$G176),--('Poster SV'!$A$9:$A$209="POST"),--('Poster SV'!$Q$9:$Q$209&lt;&gt;""),--('Poster SV'!$R$9:$R$209="")))</s:f>
        <s:v/>
      </s:c>
    </s:row>
    <s:row r="177" ht="25" customHeight="1">
      <s:c r="A177" s="18" t="str">
        <s:f>IF(AND('Poster SV'!A177="POST",'Poster SV'!M177&lt;&gt;""),IF(SUMPRODUCT(--('Poster SV'!$M$9:M177='Poster SV'!M177),--('Poster SV'!$A$9:A177="POST"))=1,'Poster SV'!M177,""),"")</s:f>
        <s:v/>
      </s:c>
      <s:c r="B177" s="19" t="str">
        <s:f>IF($A177="","",SUMPRODUCT(--('Poster SV'!$M$9:$M$209=$A177),--('Poster SV'!$A$9:$A$209="POST"),--('Poster SV'!$R$9:$R$209="ha"),'Poster SV'!$Q$9:$Q$209))</s:f>
        <s:v/>
      </s:c>
      <s:c r="C177" s="19" t="str">
        <s:f>IF($A177="","",SUMPRODUCT(--('Poster SV'!$M$9:$M$209=$A177),--('Poster SV'!$A$9:$A$209="POST"),--('Poster SV'!$R$9:$R$209="acre"),'Poster SV'!$Q$9:$Q$209))</s:f>
        <s:v/>
      </s:c>
      <s:c r="D177" s="19" t="str">
        <s:f>IF($A177="","",SUMPRODUCT(--('Poster SV'!$M$9:$M$209=$A177),--('Poster SV'!$A$9:$A$209="POST"),--('Poster SV'!$R$9:$R$209="m²"),'Poster SV'!$Q$9:$Q$209))</s:f>
        <s:v/>
      </s:c>
      <s:c r="E177" s="20" t="str">
        <s:f>IF($A177="","",SUMPRODUCT(--('Poster SV'!$M$9:$M$209=$A177),--('Poster SV'!$A$9:$A$209="POST"),--('Poster SV'!$Q$9:$Q$209=""))+SUMPRODUCT(--('Poster SV'!$M$9:$M$209=$A177),--('Poster SV'!$A$9:$A$209="POST"),--('Poster SV'!$Q$9:$Q$209&lt;&gt;""),--('Poster SV'!$R$9:$R$209="")))</s:f>
        <s:v/>
      </s:c>
      <s:c r="F177" s="21" t="n"/>
      <s:c r="G177" s="18" t="str">
        <s:f>IF(AND('Poster SV'!A177="POST",'Poster SV'!J177&lt;&gt;""),IF(SUMPRODUCT(--('Poster SV'!$J$9:J177='Poster SV'!J177),--('Poster SV'!$A$9:A177="POST"))=1,'Poster SV'!J177,""),"")</s:f>
        <s:v/>
      </s:c>
      <s:c r="H177" s="19" t="str">
        <s:f>IF($G177="","",SUMPRODUCT(--('Poster SV'!$J$9:$J$209=$G177),--('Poster SV'!$A$9:$A$209="POST"),--('Poster SV'!$R$9:$R$209="ha"),'Poster SV'!$Q$9:$Q$209))</s:f>
        <s:v/>
      </s:c>
      <s:c r="I177" s="19" t="str">
        <s:f>IF($G177="","",SUMPRODUCT(--('Poster SV'!$J$9:$J$209=$G177),--('Poster SV'!$A$9:$A$209="POST"),--('Poster SV'!$R$9:$R$209="acre"),'Poster SV'!$Q$9:$Q$209))</s:f>
        <s:v/>
      </s:c>
      <s:c r="J177" s="19" t="str">
        <s:f>IF($G177="","",SUMPRODUCT(--('Poster SV'!$J$9:$J$209=$G177),--('Poster SV'!$A$9:$A$209="POST"),--('Poster SV'!$R$9:$R$209="m²"),'Poster SV'!$Q$9:$Q$209))</s:f>
        <s:v/>
      </s:c>
      <s:c r="K177" s="20" t="str">
        <s:f>IF($G177="","",SUMPRODUCT(--('Poster SV'!$J$9:$J$209=$G177),--('Poster SV'!$A$9:$A$209="POST"),--('Poster SV'!$Q$9:$Q$209=""))+SUMPRODUCT(--('Poster SV'!$J$9:$J$209=$G177),--('Poster SV'!$A$9:$A$209="POST"),--('Poster SV'!$Q$9:$Q$209&lt;&gt;""),--('Poster SV'!$R$9:$R$209="")))</s:f>
        <s:v/>
      </s:c>
    </s:row>
    <s:row r="178" ht="25" customHeight="1">
      <s:c r="A178" s="18" t="str">
        <s:f>IF(AND('Poster SV'!A178="POST",'Poster SV'!M178&lt;&gt;""),IF(SUMPRODUCT(--('Poster SV'!$M$9:M178='Poster SV'!M178),--('Poster SV'!$A$9:A178="POST"))=1,'Poster SV'!M178,""),"")</s:f>
        <s:v/>
      </s:c>
      <s:c r="B178" s="19" t="str">
        <s:f>IF($A178="","",SUMPRODUCT(--('Poster SV'!$M$9:$M$209=$A178),--('Poster SV'!$A$9:$A$209="POST"),--('Poster SV'!$R$9:$R$209="ha"),'Poster SV'!$Q$9:$Q$209))</s:f>
        <s:v/>
      </s:c>
      <s:c r="C178" s="19" t="str">
        <s:f>IF($A178="","",SUMPRODUCT(--('Poster SV'!$M$9:$M$209=$A178),--('Poster SV'!$A$9:$A$209="POST"),--('Poster SV'!$R$9:$R$209="acre"),'Poster SV'!$Q$9:$Q$209))</s:f>
        <s:v/>
      </s:c>
      <s:c r="D178" s="19" t="str">
        <s:f>IF($A178="","",SUMPRODUCT(--('Poster SV'!$M$9:$M$209=$A178),--('Poster SV'!$A$9:$A$209="POST"),--('Poster SV'!$R$9:$R$209="m²"),'Poster SV'!$Q$9:$Q$209))</s:f>
        <s:v/>
      </s:c>
      <s:c r="E178" s="20" t="str">
        <s:f>IF($A178="","",SUMPRODUCT(--('Poster SV'!$M$9:$M$209=$A178),--('Poster SV'!$A$9:$A$209="POST"),--('Poster SV'!$Q$9:$Q$209=""))+SUMPRODUCT(--('Poster SV'!$M$9:$M$209=$A178),--('Poster SV'!$A$9:$A$209="POST"),--('Poster SV'!$Q$9:$Q$209&lt;&gt;""),--('Poster SV'!$R$9:$R$209="")))</s:f>
        <s:v/>
      </s:c>
      <s:c r="F178" s="21" t="n"/>
      <s:c r="G178" s="18" t="str">
        <s:f>IF(AND('Poster SV'!A178="POST",'Poster SV'!J178&lt;&gt;""),IF(SUMPRODUCT(--('Poster SV'!$J$9:J178='Poster SV'!J178),--('Poster SV'!$A$9:A178="POST"))=1,'Poster SV'!J178,""),"")</s:f>
        <s:v/>
      </s:c>
      <s:c r="H178" s="19" t="str">
        <s:f>IF($G178="","",SUMPRODUCT(--('Poster SV'!$J$9:$J$209=$G178),--('Poster SV'!$A$9:$A$209="POST"),--('Poster SV'!$R$9:$R$209="ha"),'Poster SV'!$Q$9:$Q$209))</s:f>
        <s:v/>
      </s:c>
      <s:c r="I178" s="19" t="str">
        <s:f>IF($G178="","",SUMPRODUCT(--('Poster SV'!$J$9:$J$209=$G178),--('Poster SV'!$A$9:$A$209="POST"),--('Poster SV'!$R$9:$R$209="acre"),'Poster SV'!$Q$9:$Q$209))</s:f>
        <s:v/>
      </s:c>
      <s:c r="J178" s="19" t="str">
        <s:f>IF($G178="","",SUMPRODUCT(--('Poster SV'!$J$9:$J$209=$G178),--('Poster SV'!$A$9:$A$209="POST"),--('Poster SV'!$R$9:$R$209="m²"),'Poster SV'!$Q$9:$Q$209))</s:f>
        <s:v/>
      </s:c>
      <s:c r="K178" s="20" t="str">
        <s:f>IF($G178="","",SUMPRODUCT(--('Poster SV'!$J$9:$J$209=$G178),--('Poster SV'!$A$9:$A$209="POST"),--('Poster SV'!$Q$9:$Q$209=""))+SUMPRODUCT(--('Poster SV'!$J$9:$J$209=$G178),--('Poster SV'!$A$9:$A$209="POST"),--('Poster SV'!$Q$9:$Q$209&lt;&gt;""),--('Poster SV'!$R$9:$R$209="")))</s:f>
        <s:v/>
      </s:c>
    </s:row>
    <s:row r="179" ht="25" customHeight="1">
      <s:c r="A179" s="18" t="str">
        <s:f>IF(AND('Poster SV'!A179="POST",'Poster SV'!M179&lt;&gt;""),IF(SUMPRODUCT(--('Poster SV'!$M$9:M179='Poster SV'!M179),--('Poster SV'!$A$9:A179="POST"))=1,'Poster SV'!M179,""),"")</s:f>
        <s:v/>
      </s:c>
      <s:c r="B179" s="19" t="str">
        <s:f>IF($A179="","",SUMPRODUCT(--('Poster SV'!$M$9:$M$209=$A179),--('Poster SV'!$A$9:$A$209="POST"),--('Poster SV'!$R$9:$R$209="ha"),'Poster SV'!$Q$9:$Q$209))</s:f>
        <s:v/>
      </s:c>
      <s:c r="C179" s="19" t="str">
        <s:f>IF($A179="","",SUMPRODUCT(--('Poster SV'!$M$9:$M$209=$A179),--('Poster SV'!$A$9:$A$209="POST"),--('Poster SV'!$R$9:$R$209="acre"),'Poster SV'!$Q$9:$Q$209))</s:f>
        <s:v/>
      </s:c>
      <s:c r="D179" s="19" t="str">
        <s:f>IF($A179="","",SUMPRODUCT(--('Poster SV'!$M$9:$M$209=$A179),--('Poster SV'!$A$9:$A$209="POST"),--('Poster SV'!$R$9:$R$209="m²"),'Poster SV'!$Q$9:$Q$209))</s:f>
        <s:v/>
      </s:c>
      <s:c r="E179" s="20" t="str">
        <s:f>IF($A179="","",SUMPRODUCT(--('Poster SV'!$M$9:$M$209=$A179),--('Poster SV'!$A$9:$A$209="POST"),--('Poster SV'!$Q$9:$Q$209=""))+SUMPRODUCT(--('Poster SV'!$M$9:$M$209=$A179),--('Poster SV'!$A$9:$A$209="POST"),--('Poster SV'!$Q$9:$Q$209&lt;&gt;""),--('Poster SV'!$R$9:$R$209="")))</s:f>
        <s:v/>
      </s:c>
      <s:c r="F179" s="21" t="n"/>
      <s:c r="G179" s="18" t="str">
        <s:f>IF(AND('Poster SV'!A179="POST",'Poster SV'!J179&lt;&gt;""),IF(SUMPRODUCT(--('Poster SV'!$J$9:J179='Poster SV'!J179),--('Poster SV'!$A$9:A179="POST"))=1,'Poster SV'!J179,""),"")</s:f>
        <s:v/>
      </s:c>
      <s:c r="H179" s="19" t="str">
        <s:f>IF($G179="","",SUMPRODUCT(--('Poster SV'!$J$9:$J$209=$G179),--('Poster SV'!$A$9:$A$209="POST"),--('Poster SV'!$R$9:$R$209="ha"),'Poster SV'!$Q$9:$Q$209))</s:f>
        <s:v/>
      </s:c>
      <s:c r="I179" s="19" t="str">
        <s:f>IF($G179="","",SUMPRODUCT(--('Poster SV'!$J$9:$J$209=$G179),--('Poster SV'!$A$9:$A$209="POST"),--('Poster SV'!$R$9:$R$209="acre"),'Poster SV'!$Q$9:$Q$209))</s:f>
        <s:v/>
      </s:c>
      <s:c r="J179" s="19" t="str">
        <s:f>IF($G179="","",SUMPRODUCT(--('Poster SV'!$J$9:$J$209=$G179),--('Poster SV'!$A$9:$A$209="POST"),--('Poster SV'!$R$9:$R$209="m²"),'Poster SV'!$Q$9:$Q$209))</s:f>
        <s:v/>
      </s:c>
      <s:c r="K179" s="20" t="str">
        <s:f>IF($G179="","",SUMPRODUCT(--('Poster SV'!$J$9:$J$209=$G179),--('Poster SV'!$A$9:$A$209="POST"),--('Poster SV'!$Q$9:$Q$209=""))+SUMPRODUCT(--('Poster SV'!$J$9:$J$209=$G179),--('Poster SV'!$A$9:$A$209="POST"),--('Poster SV'!$Q$9:$Q$209&lt;&gt;""),--('Poster SV'!$R$9:$R$209="")))</s:f>
        <s:v/>
      </s:c>
    </s:row>
    <s:row r="180" ht="25" customHeight="1">
      <s:c r="A180" s="18" t="str">
        <s:f>IF(AND('Poster SV'!A180="POST",'Poster SV'!M180&lt;&gt;""),IF(SUMPRODUCT(--('Poster SV'!$M$9:M180='Poster SV'!M180),--('Poster SV'!$A$9:A180="POST"))=1,'Poster SV'!M180,""),"")</s:f>
        <s:v/>
      </s:c>
      <s:c r="B180" s="19" t="str">
        <s:f>IF($A180="","",SUMPRODUCT(--('Poster SV'!$M$9:$M$209=$A180),--('Poster SV'!$A$9:$A$209="POST"),--('Poster SV'!$R$9:$R$209="ha"),'Poster SV'!$Q$9:$Q$209))</s:f>
        <s:v/>
      </s:c>
      <s:c r="C180" s="19" t="str">
        <s:f>IF($A180="","",SUMPRODUCT(--('Poster SV'!$M$9:$M$209=$A180),--('Poster SV'!$A$9:$A$209="POST"),--('Poster SV'!$R$9:$R$209="acre"),'Poster SV'!$Q$9:$Q$209))</s:f>
        <s:v/>
      </s:c>
      <s:c r="D180" s="19" t="str">
        <s:f>IF($A180="","",SUMPRODUCT(--('Poster SV'!$M$9:$M$209=$A180),--('Poster SV'!$A$9:$A$209="POST"),--('Poster SV'!$R$9:$R$209="m²"),'Poster SV'!$Q$9:$Q$209))</s:f>
        <s:v/>
      </s:c>
      <s:c r="E180" s="20" t="str">
        <s:f>IF($A180="","",SUMPRODUCT(--('Poster SV'!$M$9:$M$209=$A180),--('Poster SV'!$A$9:$A$209="POST"),--('Poster SV'!$Q$9:$Q$209=""))+SUMPRODUCT(--('Poster SV'!$M$9:$M$209=$A180),--('Poster SV'!$A$9:$A$209="POST"),--('Poster SV'!$Q$9:$Q$209&lt;&gt;""),--('Poster SV'!$R$9:$R$209="")))</s:f>
        <s:v/>
      </s:c>
      <s:c r="F180" s="21" t="n"/>
      <s:c r="G180" s="18" t="str">
        <s:f>IF(AND('Poster SV'!A180="POST",'Poster SV'!J180&lt;&gt;""),IF(SUMPRODUCT(--('Poster SV'!$J$9:J180='Poster SV'!J180),--('Poster SV'!$A$9:A180="POST"))=1,'Poster SV'!J180,""),"")</s:f>
        <s:v/>
      </s:c>
      <s:c r="H180" s="19" t="str">
        <s:f>IF($G180="","",SUMPRODUCT(--('Poster SV'!$J$9:$J$209=$G180),--('Poster SV'!$A$9:$A$209="POST"),--('Poster SV'!$R$9:$R$209="ha"),'Poster SV'!$Q$9:$Q$209))</s:f>
        <s:v/>
      </s:c>
      <s:c r="I180" s="19" t="str">
        <s:f>IF($G180="","",SUMPRODUCT(--('Poster SV'!$J$9:$J$209=$G180),--('Poster SV'!$A$9:$A$209="POST"),--('Poster SV'!$R$9:$R$209="acre"),'Poster SV'!$Q$9:$Q$209))</s:f>
        <s:v/>
      </s:c>
      <s:c r="J180" s="19" t="str">
        <s:f>IF($G180="","",SUMPRODUCT(--('Poster SV'!$J$9:$J$209=$G180),--('Poster SV'!$A$9:$A$209="POST"),--('Poster SV'!$R$9:$R$209="m²"),'Poster SV'!$Q$9:$Q$209))</s:f>
        <s:v/>
      </s:c>
      <s:c r="K180" s="20" t="str">
        <s:f>IF($G180="","",SUMPRODUCT(--('Poster SV'!$J$9:$J$209=$G180),--('Poster SV'!$A$9:$A$209="POST"),--('Poster SV'!$Q$9:$Q$209=""))+SUMPRODUCT(--('Poster SV'!$J$9:$J$209=$G180),--('Poster SV'!$A$9:$A$209="POST"),--('Poster SV'!$Q$9:$Q$209&lt;&gt;""),--('Poster SV'!$R$9:$R$209="")))</s:f>
        <s:v/>
      </s:c>
    </s:row>
    <s:row r="181" ht="25" customHeight="1">
      <s:c r="A181" s="18" t="str">
        <s:f>IF(AND('Poster SV'!A181="POST",'Poster SV'!M181&lt;&gt;""),IF(SUMPRODUCT(--('Poster SV'!$M$9:M181='Poster SV'!M181),--('Poster SV'!$A$9:A181="POST"))=1,'Poster SV'!M181,""),"")</s:f>
        <s:v/>
      </s:c>
      <s:c r="B181" s="19" t="str">
        <s:f>IF($A181="","",SUMPRODUCT(--('Poster SV'!$M$9:$M$209=$A181),--('Poster SV'!$A$9:$A$209="POST"),--('Poster SV'!$R$9:$R$209="ha"),'Poster SV'!$Q$9:$Q$209))</s:f>
        <s:v/>
      </s:c>
      <s:c r="C181" s="19" t="str">
        <s:f>IF($A181="","",SUMPRODUCT(--('Poster SV'!$M$9:$M$209=$A181),--('Poster SV'!$A$9:$A$209="POST"),--('Poster SV'!$R$9:$R$209="acre"),'Poster SV'!$Q$9:$Q$209))</s:f>
        <s:v/>
      </s:c>
      <s:c r="D181" s="19" t="str">
        <s:f>IF($A181="","",SUMPRODUCT(--('Poster SV'!$M$9:$M$209=$A181),--('Poster SV'!$A$9:$A$209="POST"),--('Poster SV'!$R$9:$R$209="m²"),'Poster SV'!$Q$9:$Q$209))</s:f>
        <s:v/>
      </s:c>
      <s:c r="E181" s="20" t="str">
        <s:f>IF($A181="","",SUMPRODUCT(--('Poster SV'!$M$9:$M$209=$A181),--('Poster SV'!$A$9:$A$209="POST"),--('Poster SV'!$Q$9:$Q$209=""))+SUMPRODUCT(--('Poster SV'!$M$9:$M$209=$A181),--('Poster SV'!$A$9:$A$209="POST"),--('Poster SV'!$Q$9:$Q$209&lt;&gt;""),--('Poster SV'!$R$9:$R$209="")))</s:f>
        <s:v/>
      </s:c>
      <s:c r="F181" s="21" t="n"/>
      <s:c r="G181" s="18" t="str">
        <s:f>IF(AND('Poster SV'!A181="POST",'Poster SV'!J181&lt;&gt;""),IF(SUMPRODUCT(--('Poster SV'!$J$9:J181='Poster SV'!J181),--('Poster SV'!$A$9:A181="POST"))=1,'Poster SV'!J181,""),"")</s:f>
        <s:v/>
      </s:c>
      <s:c r="H181" s="19" t="str">
        <s:f>IF($G181="","",SUMPRODUCT(--('Poster SV'!$J$9:$J$209=$G181),--('Poster SV'!$A$9:$A$209="POST"),--('Poster SV'!$R$9:$R$209="ha"),'Poster SV'!$Q$9:$Q$209))</s:f>
        <s:v/>
      </s:c>
      <s:c r="I181" s="19" t="str">
        <s:f>IF($G181="","",SUMPRODUCT(--('Poster SV'!$J$9:$J$209=$G181),--('Poster SV'!$A$9:$A$209="POST"),--('Poster SV'!$R$9:$R$209="acre"),'Poster SV'!$Q$9:$Q$209))</s:f>
        <s:v/>
      </s:c>
      <s:c r="J181" s="19" t="str">
        <s:f>IF($G181="","",SUMPRODUCT(--('Poster SV'!$J$9:$J$209=$G181),--('Poster SV'!$A$9:$A$209="POST"),--('Poster SV'!$R$9:$R$209="m²"),'Poster SV'!$Q$9:$Q$209))</s:f>
        <s:v/>
      </s:c>
      <s:c r="K181" s="20" t="str">
        <s:f>IF($G181="","",SUMPRODUCT(--('Poster SV'!$J$9:$J$209=$G181),--('Poster SV'!$A$9:$A$209="POST"),--('Poster SV'!$Q$9:$Q$209=""))+SUMPRODUCT(--('Poster SV'!$J$9:$J$209=$G181),--('Poster SV'!$A$9:$A$209="POST"),--('Poster SV'!$Q$9:$Q$209&lt;&gt;""),--('Poster SV'!$R$9:$R$209="")))</s:f>
        <s:v/>
      </s:c>
    </s:row>
    <s:row r="182" ht="25" customHeight="1">
      <s:c r="A182" s="18" t="str">
        <s:f>IF(AND('Poster SV'!A182="POST",'Poster SV'!M182&lt;&gt;""),IF(SUMPRODUCT(--('Poster SV'!$M$9:M182='Poster SV'!M182),--('Poster SV'!$A$9:A182="POST"))=1,'Poster SV'!M182,""),"")</s:f>
        <s:v/>
      </s:c>
      <s:c r="B182" s="19" t="str">
        <s:f>IF($A182="","",SUMPRODUCT(--('Poster SV'!$M$9:$M$209=$A182),--('Poster SV'!$A$9:$A$209="POST"),--('Poster SV'!$R$9:$R$209="ha"),'Poster SV'!$Q$9:$Q$209))</s:f>
        <s:v/>
      </s:c>
      <s:c r="C182" s="19" t="str">
        <s:f>IF($A182="","",SUMPRODUCT(--('Poster SV'!$M$9:$M$209=$A182),--('Poster SV'!$A$9:$A$209="POST"),--('Poster SV'!$R$9:$R$209="acre"),'Poster SV'!$Q$9:$Q$209))</s:f>
        <s:v/>
      </s:c>
      <s:c r="D182" s="19" t="str">
        <s:f>IF($A182="","",SUMPRODUCT(--('Poster SV'!$M$9:$M$209=$A182),--('Poster SV'!$A$9:$A$209="POST"),--('Poster SV'!$R$9:$R$209="m²"),'Poster SV'!$Q$9:$Q$209))</s:f>
        <s:v/>
      </s:c>
      <s:c r="E182" s="20" t="str">
        <s:f>IF($A182="","",SUMPRODUCT(--('Poster SV'!$M$9:$M$209=$A182),--('Poster SV'!$A$9:$A$209="POST"),--('Poster SV'!$Q$9:$Q$209=""))+SUMPRODUCT(--('Poster SV'!$M$9:$M$209=$A182),--('Poster SV'!$A$9:$A$209="POST"),--('Poster SV'!$Q$9:$Q$209&lt;&gt;""),--('Poster SV'!$R$9:$R$209="")))</s:f>
        <s:v/>
      </s:c>
      <s:c r="F182" s="21" t="n"/>
      <s:c r="G182" s="18" t="str">
        <s:f>IF(AND('Poster SV'!A182="POST",'Poster SV'!J182&lt;&gt;""),IF(SUMPRODUCT(--('Poster SV'!$J$9:J182='Poster SV'!J182),--('Poster SV'!$A$9:A182="POST"))=1,'Poster SV'!J182,""),"")</s:f>
        <s:v/>
      </s:c>
      <s:c r="H182" s="19" t="str">
        <s:f>IF($G182="","",SUMPRODUCT(--('Poster SV'!$J$9:$J$209=$G182),--('Poster SV'!$A$9:$A$209="POST"),--('Poster SV'!$R$9:$R$209="ha"),'Poster SV'!$Q$9:$Q$209))</s:f>
        <s:v/>
      </s:c>
      <s:c r="I182" s="19" t="str">
        <s:f>IF($G182="","",SUMPRODUCT(--('Poster SV'!$J$9:$J$209=$G182),--('Poster SV'!$A$9:$A$209="POST"),--('Poster SV'!$R$9:$R$209="acre"),'Poster SV'!$Q$9:$Q$209))</s:f>
        <s:v/>
      </s:c>
      <s:c r="J182" s="19" t="str">
        <s:f>IF($G182="","",SUMPRODUCT(--('Poster SV'!$J$9:$J$209=$G182),--('Poster SV'!$A$9:$A$209="POST"),--('Poster SV'!$R$9:$R$209="m²"),'Poster SV'!$Q$9:$Q$209))</s:f>
        <s:v/>
      </s:c>
      <s:c r="K182" s="20" t="str">
        <s:f>IF($G182="","",SUMPRODUCT(--('Poster SV'!$J$9:$J$209=$G182),--('Poster SV'!$A$9:$A$209="POST"),--('Poster SV'!$Q$9:$Q$209=""))+SUMPRODUCT(--('Poster SV'!$J$9:$J$209=$G182),--('Poster SV'!$A$9:$A$209="POST"),--('Poster SV'!$Q$9:$Q$209&lt;&gt;""),--('Poster SV'!$R$9:$R$209="")))</s:f>
        <s:v/>
      </s:c>
    </s:row>
    <s:row r="183" ht="25" customHeight="1">
      <s:c r="A183" s="18" t="str">
        <s:f>IF(AND('Poster SV'!A183="POST",'Poster SV'!M183&lt;&gt;""),IF(SUMPRODUCT(--('Poster SV'!$M$9:M183='Poster SV'!M183),--('Poster SV'!$A$9:A183="POST"))=1,'Poster SV'!M183,""),"")</s:f>
        <s:v/>
      </s:c>
      <s:c r="B183" s="19" t="str">
        <s:f>IF($A183="","",SUMPRODUCT(--('Poster SV'!$M$9:$M$209=$A183),--('Poster SV'!$A$9:$A$209="POST"),--('Poster SV'!$R$9:$R$209="ha"),'Poster SV'!$Q$9:$Q$209))</s:f>
        <s:v/>
      </s:c>
      <s:c r="C183" s="19" t="str">
        <s:f>IF($A183="","",SUMPRODUCT(--('Poster SV'!$M$9:$M$209=$A183),--('Poster SV'!$A$9:$A$209="POST"),--('Poster SV'!$R$9:$R$209="acre"),'Poster SV'!$Q$9:$Q$209))</s:f>
        <s:v/>
      </s:c>
      <s:c r="D183" s="19" t="str">
        <s:f>IF($A183="","",SUMPRODUCT(--('Poster SV'!$M$9:$M$209=$A183),--('Poster SV'!$A$9:$A$209="POST"),--('Poster SV'!$R$9:$R$209="m²"),'Poster SV'!$Q$9:$Q$209))</s:f>
        <s:v/>
      </s:c>
      <s:c r="E183" s="20" t="str">
        <s:f>IF($A183="","",SUMPRODUCT(--('Poster SV'!$M$9:$M$209=$A183),--('Poster SV'!$A$9:$A$209="POST"),--('Poster SV'!$Q$9:$Q$209=""))+SUMPRODUCT(--('Poster SV'!$M$9:$M$209=$A183),--('Poster SV'!$A$9:$A$209="POST"),--('Poster SV'!$Q$9:$Q$209&lt;&gt;""),--('Poster SV'!$R$9:$R$209="")))</s:f>
        <s:v/>
      </s:c>
      <s:c r="F183" s="21" t="n"/>
      <s:c r="G183" s="18" t="str">
        <s:f>IF(AND('Poster SV'!A183="POST",'Poster SV'!J183&lt;&gt;""),IF(SUMPRODUCT(--('Poster SV'!$J$9:J183='Poster SV'!J183),--('Poster SV'!$A$9:A183="POST"))=1,'Poster SV'!J183,""),"")</s:f>
        <s:v/>
      </s:c>
      <s:c r="H183" s="19" t="str">
        <s:f>IF($G183="","",SUMPRODUCT(--('Poster SV'!$J$9:$J$209=$G183),--('Poster SV'!$A$9:$A$209="POST"),--('Poster SV'!$R$9:$R$209="ha"),'Poster SV'!$Q$9:$Q$209))</s:f>
        <s:v/>
      </s:c>
      <s:c r="I183" s="19" t="str">
        <s:f>IF($G183="","",SUMPRODUCT(--('Poster SV'!$J$9:$J$209=$G183),--('Poster SV'!$A$9:$A$209="POST"),--('Poster SV'!$R$9:$R$209="acre"),'Poster SV'!$Q$9:$Q$209))</s:f>
        <s:v/>
      </s:c>
      <s:c r="J183" s="19" t="str">
        <s:f>IF($G183="","",SUMPRODUCT(--('Poster SV'!$J$9:$J$209=$G183),--('Poster SV'!$A$9:$A$209="POST"),--('Poster SV'!$R$9:$R$209="m²"),'Poster SV'!$Q$9:$Q$209))</s:f>
        <s:v/>
      </s:c>
      <s:c r="K183" s="20" t="str">
        <s:f>IF($G183="","",SUMPRODUCT(--('Poster SV'!$J$9:$J$209=$G183),--('Poster SV'!$A$9:$A$209="POST"),--('Poster SV'!$Q$9:$Q$209=""))+SUMPRODUCT(--('Poster SV'!$J$9:$J$209=$G183),--('Poster SV'!$A$9:$A$209="POST"),--('Poster SV'!$Q$9:$Q$209&lt;&gt;""),--('Poster SV'!$R$9:$R$209="")))</s:f>
        <s:v/>
      </s:c>
    </s:row>
    <s:row r="184" ht="25" customHeight="1">
      <s:c r="A184" s="18" t="str">
        <s:f>IF(AND('Poster SV'!A184="POST",'Poster SV'!M184&lt;&gt;""),IF(SUMPRODUCT(--('Poster SV'!$M$9:M184='Poster SV'!M184),--('Poster SV'!$A$9:A184="POST"))=1,'Poster SV'!M184,""),"")</s:f>
        <s:v/>
      </s:c>
      <s:c r="B184" s="19" t="str">
        <s:f>IF($A184="","",SUMPRODUCT(--('Poster SV'!$M$9:$M$209=$A184),--('Poster SV'!$A$9:$A$209="POST"),--('Poster SV'!$R$9:$R$209="ha"),'Poster SV'!$Q$9:$Q$209))</s:f>
        <s:v/>
      </s:c>
      <s:c r="C184" s="19" t="str">
        <s:f>IF($A184="","",SUMPRODUCT(--('Poster SV'!$M$9:$M$209=$A184),--('Poster SV'!$A$9:$A$209="POST"),--('Poster SV'!$R$9:$R$209="acre"),'Poster SV'!$Q$9:$Q$209))</s:f>
        <s:v/>
      </s:c>
      <s:c r="D184" s="19" t="str">
        <s:f>IF($A184="","",SUMPRODUCT(--('Poster SV'!$M$9:$M$209=$A184),--('Poster SV'!$A$9:$A$209="POST"),--('Poster SV'!$R$9:$R$209="m²"),'Poster SV'!$Q$9:$Q$209))</s:f>
        <s:v/>
      </s:c>
      <s:c r="E184" s="20" t="str">
        <s:f>IF($A184="","",SUMPRODUCT(--('Poster SV'!$M$9:$M$209=$A184),--('Poster SV'!$A$9:$A$209="POST"),--('Poster SV'!$Q$9:$Q$209=""))+SUMPRODUCT(--('Poster SV'!$M$9:$M$209=$A184),--('Poster SV'!$A$9:$A$209="POST"),--('Poster SV'!$Q$9:$Q$209&lt;&gt;""),--('Poster SV'!$R$9:$R$209="")))</s:f>
        <s:v/>
      </s:c>
      <s:c r="F184" s="21" t="n"/>
      <s:c r="G184" s="18" t="str">
        <s:f>IF(AND('Poster SV'!A184="POST",'Poster SV'!J184&lt;&gt;""),IF(SUMPRODUCT(--('Poster SV'!$J$9:J184='Poster SV'!J184),--('Poster SV'!$A$9:A184="POST"))=1,'Poster SV'!J184,""),"")</s:f>
        <s:v/>
      </s:c>
      <s:c r="H184" s="19" t="str">
        <s:f>IF($G184="","",SUMPRODUCT(--('Poster SV'!$J$9:$J$209=$G184),--('Poster SV'!$A$9:$A$209="POST"),--('Poster SV'!$R$9:$R$209="ha"),'Poster SV'!$Q$9:$Q$209))</s:f>
        <s:v/>
      </s:c>
      <s:c r="I184" s="19" t="str">
        <s:f>IF($G184="","",SUMPRODUCT(--('Poster SV'!$J$9:$J$209=$G184),--('Poster SV'!$A$9:$A$209="POST"),--('Poster SV'!$R$9:$R$209="acre"),'Poster SV'!$Q$9:$Q$209))</s:f>
        <s:v/>
      </s:c>
      <s:c r="J184" s="19" t="str">
        <s:f>IF($G184="","",SUMPRODUCT(--('Poster SV'!$J$9:$J$209=$G184),--('Poster SV'!$A$9:$A$209="POST"),--('Poster SV'!$R$9:$R$209="m²"),'Poster SV'!$Q$9:$Q$209))</s:f>
        <s:v/>
      </s:c>
      <s:c r="K184" s="20" t="str">
        <s:f>IF($G184="","",SUMPRODUCT(--('Poster SV'!$J$9:$J$209=$G184),--('Poster SV'!$A$9:$A$209="POST"),--('Poster SV'!$Q$9:$Q$209=""))+SUMPRODUCT(--('Poster SV'!$J$9:$J$209=$G184),--('Poster SV'!$A$9:$A$209="POST"),--('Poster SV'!$Q$9:$Q$209&lt;&gt;""),--('Poster SV'!$R$9:$R$209="")))</s:f>
        <s:v/>
      </s:c>
    </s:row>
    <s:row r="185" ht="25" customHeight="1">
      <s:c r="A185" s="18" t="str">
        <s:f>IF(AND('Poster SV'!A185="POST",'Poster SV'!M185&lt;&gt;""),IF(SUMPRODUCT(--('Poster SV'!$M$9:M185='Poster SV'!M185),--('Poster SV'!$A$9:A185="POST"))=1,'Poster SV'!M185,""),"")</s:f>
        <s:v/>
      </s:c>
      <s:c r="B185" s="19" t="str">
        <s:f>IF($A185="","",SUMPRODUCT(--('Poster SV'!$M$9:$M$209=$A185),--('Poster SV'!$A$9:$A$209="POST"),--('Poster SV'!$R$9:$R$209="ha"),'Poster SV'!$Q$9:$Q$209))</s:f>
        <s:v/>
      </s:c>
      <s:c r="C185" s="19" t="str">
        <s:f>IF($A185="","",SUMPRODUCT(--('Poster SV'!$M$9:$M$209=$A185),--('Poster SV'!$A$9:$A$209="POST"),--('Poster SV'!$R$9:$R$209="acre"),'Poster SV'!$Q$9:$Q$209))</s:f>
        <s:v/>
      </s:c>
      <s:c r="D185" s="19" t="str">
        <s:f>IF($A185="","",SUMPRODUCT(--('Poster SV'!$M$9:$M$209=$A185),--('Poster SV'!$A$9:$A$209="POST"),--('Poster SV'!$R$9:$R$209="m²"),'Poster SV'!$Q$9:$Q$209))</s:f>
        <s:v/>
      </s:c>
      <s:c r="E185" s="20" t="str">
        <s:f>IF($A185="","",SUMPRODUCT(--('Poster SV'!$M$9:$M$209=$A185),--('Poster SV'!$A$9:$A$209="POST"),--('Poster SV'!$Q$9:$Q$209=""))+SUMPRODUCT(--('Poster SV'!$M$9:$M$209=$A185),--('Poster SV'!$A$9:$A$209="POST"),--('Poster SV'!$Q$9:$Q$209&lt;&gt;""),--('Poster SV'!$R$9:$R$209="")))</s:f>
        <s:v/>
      </s:c>
      <s:c r="F185" s="21" t="n"/>
      <s:c r="G185" s="18" t="str">
        <s:f>IF(AND('Poster SV'!A185="POST",'Poster SV'!J185&lt;&gt;""),IF(SUMPRODUCT(--('Poster SV'!$J$9:J185='Poster SV'!J185),--('Poster SV'!$A$9:A185="POST"))=1,'Poster SV'!J185,""),"")</s:f>
        <s:v/>
      </s:c>
      <s:c r="H185" s="19" t="str">
        <s:f>IF($G185="","",SUMPRODUCT(--('Poster SV'!$J$9:$J$209=$G185),--('Poster SV'!$A$9:$A$209="POST"),--('Poster SV'!$R$9:$R$209="ha"),'Poster SV'!$Q$9:$Q$209))</s:f>
        <s:v/>
      </s:c>
      <s:c r="I185" s="19" t="str">
        <s:f>IF($G185="","",SUMPRODUCT(--('Poster SV'!$J$9:$J$209=$G185),--('Poster SV'!$A$9:$A$209="POST"),--('Poster SV'!$R$9:$R$209="acre"),'Poster SV'!$Q$9:$Q$209))</s:f>
        <s:v/>
      </s:c>
      <s:c r="J185" s="19" t="str">
        <s:f>IF($G185="","",SUMPRODUCT(--('Poster SV'!$J$9:$J$209=$G185),--('Poster SV'!$A$9:$A$209="POST"),--('Poster SV'!$R$9:$R$209="m²"),'Poster SV'!$Q$9:$Q$209))</s:f>
        <s:v/>
      </s:c>
      <s:c r="K185" s="20" t="str">
        <s:f>IF($G185="","",SUMPRODUCT(--('Poster SV'!$J$9:$J$209=$G185),--('Poster SV'!$A$9:$A$209="POST"),--('Poster SV'!$Q$9:$Q$209=""))+SUMPRODUCT(--('Poster SV'!$J$9:$J$209=$G185),--('Poster SV'!$A$9:$A$209="POST"),--('Poster SV'!$Q$9:$Q$209&lt;&gt;""),--('Poster SV'!$R$9:$R$209="")))</s:f>
        <s:v/>
      </s:c>
    </s:row>
    <s:row r="186" ht="25" customHeight="1">
      <s:c r="A186" s="18" t="str">
        <s:f>IF(AND('Poster SV'!A186="POST",'Poster SV'!M186&lt;&gt;""),IF(SUMPRODUCT(--('Poster SV'!$M$9:M186='Poster SV'!M186),--('Poster SV'!$A$9:A186="POST"))=1,'Poster SV'!M186,""),"")</s:f>
        <s:v/>
      </s:c>
      <s:c r="B186" s="19" t="str">
        <s:f>IF($A186="","",SUMPRODUCT(--('Poster SV'!$M$9:$M$209=$A186),--('Poster SV'!$A$9:$A$209="POST"),--('Poster SV'!$R$9:$R$209="ha"),'Poster SV'!$Q$9:$Q$209))</s:f>
        <s:v/>
      </s:c>
      <s:c r="C186" s="19" t="str">
        <s:f>IF($A186="","",SUMPRODUCT(--('Poster SV'!$M$9:$M$209=$A186),--('Poster SV'!$A$9:$A$209="POST"),--('Poster SV'!$R$9:$R$209="acre"),'Poster SV'!$Q$9:$Q$209))</s:f>
        <s:v/>
      </s:c>
      <s:c r="D186" s="19" t="str">
        <s:f>IF($A186="","",SUMPRODUCT(--('Poster SV'!$M$9:$M$209=$A186),--('Poster SV'!$A$9:$A$209="POST"),--('Poster SV'!$R$9:$R$209="m²"),'Poster SV'!$Q$9:$Q$209))</s:f>
        <s:v/>
      </s:c>
      <s:c r="E186" s="20" t="str">
        <s:f>IF($A186="","",SUMPRODUCT(--('Poster SV'!$M$9:$M$209=$A186),--('Poster SV'!$A$9:$A$209="POST"),--('Poster SV'!$Q$9:$Q$209=""))+SUMPRODUCT(--('Poster SV'!$M$9:$M$209=$A186),--('Poster SV'!$A$9:$A$209="POST"),--('Poster SV'!$Q$9:$Q$209&lt;&gt;""),--('Poster SV'!$R$9:$R$209="")))</s:f>
        <s:v/>
      </s:c>
      <s:c r="F186" s="21" t="n"/>
      <s:c r="G186" s="18" t="str">
        <s:f>IF(AND('Poster SV'!A186="POST",'Poster SV'!J186&lt;&gt;""),IF(SUMPRODUCT(--('Poster SV'!$J$9:J186='Poster SV'!J186),--('Poster SV'!$A$9:A186="POST"))=1,'Poster SV'!J186,""),"")</s:f>
        <s:v/>
      </s:c>
      <s:c r="H186" s="19" t="str">
        <s:f>IF($G186="","",SUMPRODUCT(--('Poster SV'!$J$9:$J$209=$G186),--('Poster SV'!$A$9:$A$209="POST"),--('Poster SV'!$R$9:$R$209="ha"),'Poster SV'!$Q$9:$Q$209))</s:f>
        <s:v/>
      </s:c>
      <s:c r="I186" s="19" t="str">
        <s:f>IF($G186="","",SUMPRODUCT(--('Poster SV'!$J$9:$J$209=$G186),--('Poster SV'!$A$9:$A$209="POST"),--('Poster SV'!$R$9:$R$209="acre"),'Poster SV'!$Q$9:$Q$209))</s:f>
        <s:v/>
      </s:c>
      <s:c r="J186" s="19" t="str">
        <s:f>IF($G186="","",SUMPRODUCT(--('Poster SV'!$J$9:$J$209=$G186),--('Poster SV'!$A$9:$A$209="POST"),--('Poster SV'!$R$9:$R$209="m²"),'Poster SV'!$Q$9:$Q$209))</s:f>
        <s:v/>
      </s:c>
      <s:c r="K186" s="20" t="str">
        <s:f>IF($G186="","",SUMPRODUCT(--('Poster SV'!$J$9:$J$209=$G186),--('Poster SV'!$A$9:$A$209="POST"),--('Poster SV'!$Q$9:$Q$209=""))+SUMPRODUCT(--('Poster SV'!$J$9:$J$209=$G186),--('Poster SV'!$A$9:$A$209="POST"),--('Poster SV'!$Q$9:$Q$209&lt;&gt;""),--('Poster SV'!$R$9:$R$209="")))</s:f>
        <s:v/>
      </s:c>
    </s:row>
    <s:row r="187" ht="25" customHeight="1">
      <s:c r="A187" s="18" t="str">
        <s:f>IF(AND('Poster SV'!A187="POST",'Poster SV'!M187&lt;&gt;""),IF(SUMPRODUCT(--('Poster SV'!$M$9:M187='Poster SV'!M187),--('Poster SV'!$A$9:A187="POST"))=1,'Poster SV'!M187,""),"")</s:f>
        <s:v/>
      </s:c>
      <s:c r="B187" s="19" t="str">
        <s:f>IF($A187="","",SUMPRODUCT(--('Poster SV'!$M$9:$M$209=$A187),--('Poster SV'!$A$9:$A$209="POST"),--('Poster SV'!$R$9:$R$209="ha"),'Poster SV'!$Q$9:$Q$209))</s:f>
        <s:v/>
      </s:c>
      <s:c r="C187" s="19" t="str">
        <s:f>IF($A187="","",SUMPRODUCT(--('Poster SV'!$M$9:$M$209=$A187),--('Poster SV'!$A$9:$A$209="POST"),--('Poster SV'!$R$9:$R$209="acre"),'Poster SV'!$Q$9:$Q$209))</s:f>
        <s:v/>
      </s:c>
      <s:c r="D187" s="19" t="str">
        <s:f>IF($A187="","",SUMPRODUCT(--('Poster SV'!$M$9:$M$209=$A187),--('Poster SV'!$A$9:$A$209="POST"),--('Poster SV'!$R$9:$R$209="m²"),'Poster SV'!$Q$9:$Q$209))</s:f>
        <s:v/>
      </s:c>
      <s:c r="E187" s="20" t="str">
        <s:f>IF($A187="","",SUMPRODUCT(--('Poster SV'!$M$9:$M$209=$A187),--('Poster SV'!$A$9:$A$209="POST"),--('Poster SV'!$Q$9:$Q$209=""))+SUMPRODUCT(--('Poster SV'!$M$9:$M$209=$A187),--('Poster SV'!$A$9:$A$209="POST"),--('Poster SV'!$Q$9:$Q$209&lt;&gt;""),--('Poster SV'!$R$9:$R$209="")))</s:f>
        <s:v/>
      </s:c>
      <s:c r="F187" s="21" t="n"/>
      <s:c r="G187" s="18" t="str">
        <s:f>IF(AND('Poster SV'!A187="POST",'Poster SV'!J187&lt;&gt;""),IF(SUMPRODUCT(--('Poster SV'!$J$9:J187='Poster SV'!J187),--('Poster SV'!$A$9:A187="POST"))=1,'Poster SV'!J187,""),"")</s:f>
        <s:v/>
      </s:c>
      <s:c r="H187" s="19" t="str">
        <s:f>IF($G187="","",SUMPRODUCT(--('Poster SV'!$J$9:$J$209=$G187),--('Poster SV'!$A$9:$A$209="POST"),--('Poster SV'!$R$9:$R$209="ha"),'Poster SV'!$Q$9:$Q$209))</s:f>
        <s:v/>
      </s:c>
      <s:c r="I187" s="19" t="str">
        <s:f>IF($G187="","",SUMPRODUCT(--('Poster SV'!$J$9:$J$209=$G187),--('Poster SV'!$A$9:$A$209="POST"),--('Poster SV'!$R$9:$R$209="acre"),'Poster SV'!$Q$9:$Q$209))</s:f>
        <s:v/>
      </s:c>
      <s:c r="J187" s="19" t="str">
        <s:f>IF($G187="","",SUMPRODUCT(--('Poster SV'!$J$9:$J$209=$G187),--('Poster SV'!$A$9:$A$209="POST"),--('Poster SV'!$R$9:$R$209="m²"),'Poster SV'!$Q$9:$Q$209))</s:f>
        <s:v/>
      </s:c>
      <s:c r="K187" s="20" t="str">
        <s:f>IF($G187="","",SUMPRODUCT(--('Poster SV'!$J$9:$J$209=$G187),--('Poster SV'!$A$9:$A$209="POST"),--('Poster SV'!$Q$9:$Q$209=""))+SUMPRODUCT(--('Poster SV'!$J$9:$J$209=$G187),--('Poster SV'!$A$9:$A$209="POST"),--('Poster SV'!$Q$9:$Q$209&lt;&gt;""),--('Poster SV'!$R$9:$R$209="")))</s:f>
        <s:v/>
      </s:c>
    </s:row>
    <s:row r="188" ht="25" customHeight="1">
      <s:c r="A188" s="18" t="str">
        <s:f>IF(AND('Poster SV'!A188="POST",'Poster SV'!M188&lt;&gt;""),IF(SUMPRODUCT(--('Poster SV'!$M$9:M188='Poster SV'!M188),--('Poster SV'!$A$9:A188="POST"))=1,'Poster SV'!M188,""),"")</s:f>
        <s:v/>
      </s:c>
      <s:c r="B188" s="19" t="str">
        <s:f>IF($A188="","",SUMPRODUCT(--('Poster SV'!$M$9:$M$209=$A188),--('Poster SV'!$A$9:$A$209="POST"),--('Poster SV'!$R$9:$R$209="ha"),'Poster SV'!$Q$9:$Q$209))</s:f>
        <s:v/>
      </s:c>
      <s:c r="C188" s="19" t="str">
        <s:f>IF($A188="","",SUMPRODUCT(--('Poster SV'!$M$9:$M$209=$A188),--('Poster SV'!$A$9:$A$209="POST"),--('Poster SV'!$R$9:$R$209="acre"),'Poster SV'!$Q$9:$Q$209))</s:f>
        <s:v/>
      </s:c>
      <s:c r="D188" s="19" t="str">
        <s:f>IF($A188="","",SUMPRODUCT(--('Poster SV'!$M$9:$M$209=$A188),--('Poster SV'!$A$9:$A$209="POST"),--('Poster SV'!$R$9:$R$209="m²"),'Poster SV'!$Q$9:$Q$209))</s:f>
        <s:v/>
      </s:c>
      <s:c r="E188" s="20" t="str">
        <s:f>IF($A188="","",SUMPRODUCT(--('Poster SV'!$M$9:$M$209=$A188),--('Poster SV'!$A$9:$A$209="POST"),--('Poster SV'!$Q$9:$Q$209=""))+SUMPRODUCT(--('Poster SV'!$M$9:$M$209=$A188),--('Poster SV'!$A$9:$A$209="POST"),--('Poster SV'!$Q$9:$Q$209&lt;&gt;""),--('Poster SV'!$R$9:$R$209="")))</s:f>
        <s:v/>
      </s:c>
      <s:c r="F188" s="21" t="n"/>
      <s:c r="G188" s="18" t="str">
        <s:f>IF(AND('Poster SV'!A188="POST",'Poster SV'!J188&lt;&gt;""),IF(SUMPRODUCT(--('Poster SV'!$J$9:J188='Poster SV'!J188),--('Poster SV'!$A$9:A188="POST"))=1,'Poster SV'!J188,""),"")</s:f>
        <s:v/>
      </s:c>
      <s:c r="H188" s="19" t="str">
        <s:f>IF($G188="","",SUMPRODUCT(--('Poster SV'!$J$9:$J$209=$G188),--('Poster SV'!$A$9:$A$209="POST"),--('Poster SV'!$R$9:$R$209="ha"),'Poster SV'!$Q$9:$Q$209))</s:f>
        <s:v/>
      </s:c>
      <s:c r="I188" s="19" t="str">
        <s:f>IF($G188="","",SUMPRODUCT(--('Poster SV'!$J$9:$J$209=$G188),--('Poster SV'!$A$9:$A$209="POST"),--('Poster SV'!$R$9:$R$209="acre"),'Poster SV'!$Q$9:$Q$209))</s:f>
        <s:v/>
      </s:c>
      <s:c r="J188" s="19" t="str">
        <s:f>IF($G188="","",SUMPRODUCT(--('Poster SV'!$J$9:$J$209=$G188),--('Poster SV'!$A$9:$A$209="POST"),--('Poster SV'!$R$9:$R$209="m²"),'Poster SV'!$Q$9:$Q$209))</s:f>
        <s:v/>
      </s:c>
      <s:c r="K188" s="20" t="str">
        <s:f>IF($G188="","",SUMPRODUCT(--('Poster SV'!$J$9:$J$209=$G188),--('Poster SV'!$A$9:$A$209="POST"),--('Poster SV'!$Q$9:$Q$209=""))+SUMPRODUCT(--('Poster SV'!$J$9:$J$209=$G188),--('Poster SV'!$A$9:$A$209="POST"),--('Poster SV'!$Q$9:$Q$209&lt;&gt;""),--('Poster SV'!$R$9:$R$209="")))</s:f>
        <s:v/>
      </s:c>
    </s:row>
    <s:row r="189" ht="25" customHeight="1">
      <s:c r="A189" s="18" t="str">
        <s:f>IF(AND('Poster SV'!A189="POST",'Poster SV'!M189&lt;&gt;""),IF(SUMPRODUCT(--('Poster SV'!$M$9:M189='Poster SV'!M189),--('Poster SV'!$A$9:A189="POST"))=1,'Poster SV'!M189,""),"")</s:f>
        <s:v/>
      </s:c>
      <s:c r="B189" s="19" t="str">
        <s:f>IF($A189="","",SUMPRODUCT(--('Poster SV'!$M$9:$M$209=$A189),--('Poster SV'!$A$9:$A$209="POST"),--('Poster SV'!$R$9:$R$209="ha"),'Poster SV'!$Q$9:$Q$209))</s:f>
        <s:v/>
      </s:c>
      <s:c r="C189" s="19" t="str">
        <s:f>IF($A189="","",SUMPRODUCT(--('Poster SV'!$M$9:$M$209=$A189),--('Poster SV'!$A$9:$A$209="POST"),--('Poster SV'!$R$9:$R$209="acre"),'Poster SV'!$Q$9:$Q$209))</s:f>
        <s:v/>
      </s:c>
      <s:c r="D189" s="19" t="str">
        <s:f>IF($A189="","",SUMPRODUCT(--('Poster SV'!$M$9:$M$209=$A189),--('Poster SV'!$A$9:$A$209="POST"),--('Poster SV'!$R$9:$R$209="m²"),'Poster SV'!$Q$9:$Q$209))</s:f>
        <s:v/>
      </s:c>
      <s:c r="E189" s="20" t="str">
        <s:f>IF($A189="","",SUMPRODUCT(--('Poster SV'!$M$9:$M$209=$A189),--('Poster SV'!$A$9:$A$209="POST"),--('Poster SV'!$Q$9:$Q$209=""))+SUMPRODUCT(--('Poster SV'!$M$9:$M$209=$A189),--('Poster SV'!$A$9:$A$209="POST"),--('Poster SV'!$Q$9:$Q$209&lt;&gt;""),--('Poster SV'!$R$9:$R$209="")))</s:f>
        <s:v/>
      </s:c>
      <s:c r="F189" s="21" t="n"/>
      <s:c r="G189" s="18" t="str">
        <s:f>IF(AND('Poster SV'!A189="POST",'Poster SV'!J189&lt;&gt;""),IF(SUMPRODUCT(--('Poster SV'!$J$9:J189='Poster SV'!J189),--('Poster SV'!$A$9:A189="POST"))=1,'Poster SV'!J189,""),"")</s:f>
        <s:v/>
      </s:c>
      <s:c r="H189" s="19" t="str">
        <s:f>IF($G189="","",SUMPRODUCT(--('Poster SV'!$J$9:$J$209=$G189),--('Poster SV'!$A$9:$A$209="POST"),--('Poster SV'!$R$9:$R$209="ha"),'Poster SV'!$Q$9:$Q$209))</s:f>
        <s:v/>
      </s:c>
      <s:c r="I189" s="19" t="str">
        <s:f>IF($G189="","",SUMPRODUCT(--('Poster SV'!$J$9:$J$209=$G189),--('Poster SV'!$A$9:$A$209="POST"),--('Poster SV'!$R$9:$R$209="acre"),'Poster SV'!$Q$9:$Q$209))</s:f>
        <s:v/>
      </s:c>
      <s:c r="J189" s="19" t="str">
        <s:f>IF($G189="","",SUMPRODUCT(--('Poster SV'!$J$9:$J$209=$G189),--('Poster SV'!$A$9:$A$209="POST"),--('Poster SV'!$R$9:$R$209="m²"),'Poster SV'!$Q$9:$Q$209))</s:f>
        <s:v/>
      </s:c>
      <s:c r="K189" s="20" t="str">
        <s:f>IF($G189="","",SUMPRODUCT(--('Poster SV'!$J$9:$J$209=$G189),--('Poster SV'!$A$9:$A$209="POST"),--('Poster SV'!$Q$9:$Q$209=""))+SUMPRODUCT(--('Poster SV'!$J$9:$J$209=$G189),--('Poster SV'!$A$9:$A$209="POST"),--('Poster SV'!$Q$9:$Q$209&lt;&gt;""),--('Poster SV'!$R$9:$R$209="")))</s:f>
        <s:v/>
      </s:c>
    </s:row>
    <s:row r="190" ht="25" customHeight="1">
      <s:c r="A190" s="18" t="str">
        <s:f>IF(AND('Poster SV'!A190="POST",'Poster SV'!M190&lt;&gt;""),IF(SUMPRODUCT(--('Poster SV'!$M$9:M190='Poster SV'!M190),--('Poster SV'!$A$9:A190="POST"))=1,'Poster SV'!M190,""),"")</s:f>
        <s:v/>
      </s:c>
      <s:c r="B190" s="19" t="str">
        <s:f>IF($A190="","",SUMPRODUCT(--('Poster SV'!$M$9:$M$209=$A190),--('Poster SV'!$A$9:$A$209="POST"),--('Poster SV'!$R$9:$R$209="ha"),'Poster SV'!$Q$9:$Q$209))</s:f>
        <s:v/>
      </s:c>
      <s:c r="C190" s="19" t="str">
        <s:f>IF($A190="","",SUMPRODUCT(--('Poster SV'!$M$9:$M$209=$A190),--('Poster SV'!$A$9:$A$209="POST"),--('Poster SV'!$R$9:$R$209="acre"),'Poster SV'!$Q$9:$Q$209))</s:f>
        <s:v/>
      </s:c>
      <s:c r="D190" s="19" t="str">
        <s:f>IF($A190="","",SUMPRODUCT(--('Poster SV'!$M$9:$M$209=$A190),--('Poster SV'!$A$9:$A$209="POST"),--('Poster SV'!$R$9:$R$209="m²"),'Poster SV'!$Q$9:$Q$209))</s:f>
        <s:v/>
      </s:c>
      <s:c r="E190" s="20" t="str">
        <s:f>IF($A190="","",SUMPRODUCT(--('Poster SV'!$M$9:$M$209=$A190),--('Poster SV'!$A$9:$A$209="POST"),--('Poster SV'!$Q$9:$Q$209=""))+SUMPRODUCT(--('Poster SV'!$M$9:$M$209=$A190),--('Poster SV'!$A$9:$A$209="POST"),--('Poster SV'!$Q$9:$Q$209&lt;&gt;""),--('Poster SV'!$R$9:$R$209="")))</s:f>
        <s:v/>
      </s:c>
      <s:c r="F190" s="21" t="n"/>
      <s:c r="G190" s="18" t="str">
        <s:f>IF(AND('Poster SV'!A190="POST",'Poster SV'!J190&lt;&gt;""),IF(SUMPRODUCT(--('Poster SV'!$J$9:J190='Poster SV'!J190),--('Poster SV'!$A$9:A190="POST"))=1,'Poster SV'!J190,""),"")</s:f>
        <s:v/>
      </s:c>
      <s:c r="H190" s="19" t="str">
        <s:f>IF($G190="","",SUMPRODUCT(--('Poster SV'!$J$9:$J$209=$G190),--('Poster SV'!$A$9:$A$209="POST"),--('Poster SV'!$R$9:$R$209="ha"),'Poster SV'!$Q$9:$Q$209))</s:f>
        <s:v/>
      </s:c>
      <s:c r="I190" s="19" t="str">
        <s:f>IF($G190="","",SUMPRODUCT(--('Poster SV'!$J$9:$J$209=$G190),--('Poster SV'!$A$9:$A$209="POST"),--('Poster SV'!$R$9:$R$209="acre"),'Poster SV'!$Q$9:$Q$209))</s:f>
        <s:v/>
      </s:c>
      <s:c r="J190" s="19" t="str">
        <s:f>IF($G190="","",SUMPRODUCT(--('Poster SV'!$J$9:$J$209=$G190),--('Poster SV'!$A$9:$A$209="POST"),--('Poster SV'!$R$9:$R$209="m²"),'Poster SV'!$Q$9:$Q$209))</s:f>
        <s:v/>
      </s:c>
      <s:c r="K190" s="20" t="str">
        <s:f>IF($G190="","",SUMPRODUCT(--('Poster SV'!$J$9:$J$209=$G190),--('Poster SV'!$A$9:$A$209="POST"),--('Poster SV'!$Q$9:$Q$209=""))+SUMPRODUCT(--('Poster SV'!$J$9:$J$209=$G190),--('Poster SV'!$A$9:$A$209="POST"),--('Poster SV'!$Q$9:$Q$209&lt;&gt;""),--('Poster SV'!$R$9:$R$209="")))</s:f>
        <s:v/>
      </s:c>
    </s:row>
    <s:row r="191" ht="25" customHeight="1">
      <s:c r="A191" s="18" t="str">
        <s:f>IF(AND('Poster SV'!A191="POST",'Poster SV'!M191&lt;&gt;""),IF(SUMPRODUCT(--('Poster SV'!$M$9:M191='Poster SV'!M191),--('Poster SV'!$A$9:A191="POST"))=1,'Poster SV'!M191,""),"")</s:f>
        <s:v/>
      </s:c>
      <s:c r="B191" s="19" t="str">
        <s:f>IF($A191="","",SUMPRODUCT(--('Poster SV'!$M$9:$M$209=$A191),--('Poster SV'!$A$9:$A$209="POST"),--('Poster SV'!$R$9:$R$209="ha"),'Poster SV'!$Q$9:$Q$209))</s:f>
        <s:v/>
      </s:c>
      <s:c r="C191" s="19" t="str">
        <s:f>IF($A191="","",SUMPRODUCT(--('Poster SV'!$M$9:$M$209=$A191),--('Poster SV'!$A$9:$A$209="POST"),--('Poster SV'!$R$9:$R$209="acre"),'Poster SV'!$Q$9:$Q$209))</s:f>
        <s:v/>
      </s:c>
      <s:c r="D191" s="19" t="str">
        <s:f>IF($A191="","",SUMPRODUCT(--('Poster SV'!$M$9:$M$209=$A191),--('Poster SV'!$A$9:$A$209="POST"),--('Poster SV'!$R$9:$R$209="m²"),'Poster SV'!$Q$9:$Q$209))</s:f>
        <s:v/>
      </s:c>
      <s:c r="E191" s="20" t="str">
        <s:f>IF($A191="","",SUMPRODUCT(--('Poster SV'!$M$9:$M$209=$A191),--('Poster SV'!$A$9:$A$209="POST"),--('Poster SV'!$Q$9:$Q$209=""))+SUMPRODUCT(--('Poster SV'!$M$9:$M$209=$A191),--('Poster SV'!$A$9:$A$209="POST"),--('Poster SV'!$Q$9:$Q$209&lt;&gt;""),--('Poster SV'!$R$9:$R$209="")))</s:f>
        <s:v/>
      </s:c>
      <s:c r="F191" s="21" t="n"/>
      <s:c r="G191" s="18" t="str">
        <s:f>IF(AND('Poster SV'!A191="POST",'Poster SV'!J191&lt;&gt;""),IF(SUMPRODUCT(--('Poster SV'!$J$9:J191='Poster SV'!J191),--('Poster SV'!$A$9:A191="POST"))=1,'Poster SV'!J191,""),"")</s:f>
        <s:v/>
      </s:c>
      <s:c r="H191" s="19" t="str">
        <s:f>IF($G191="","",SUMPRODUCT(--('Poster SV'!$J$9:$J$209=$G191),--('Poster SV'!$A$9:$A$209="POST"),--('Poster SV'!$R$9:$R$209="ha"),'Poster SV'!$Q$9:$Q$209))</s:f>
        <s:v/>
      </s:c>
      <s:c r="I191" s="19" t="str">
        <s:f>IF($G191="","",SUMPRODUCT(--('Poster SV'!$J$9:$J$209=$G191),--('Poster SV'!$A$9:$A$209="POST"),--('Poster SV'!$R$9:$R$209="acre"),'Poster SV'!$Q$9:$Q$209))</s:f>
        <s:v/>
      </s:c>
      <s:c r="J191" s="19" t="str">
        <s:f>IF($G191="","",SUMPRODUCT(--('Poster SV'!$J$9:$J$209=$G191),--('Poster SV'!$A$9:$A$209="POST"),--('Poster SV'!$R$9:$R$209="m²"),'Poster SV'!$Q$9:$Q$209))</s:f>
        <s:v/>
      </s:c>
      <s:c r="K191" s="20" t="str">
        <s:f>IF($G191="","",SUMPRODUCT(--('Poster SV'!$J$9:$J$209=$G191),--('Poster SV'!$A$9:$A$209="POST"),--('Poster SV'!$Q$9:$Q$209=""))+SUMPRODUCT(--('Poster SV'!$J$9:$J$209=$G191),--('Poster SV'!$A$9:$A$209="POST"),--('Poster SV'!$Q$9:$Q$209&lt;&gt;""),--('Poster SV'!$R$9:$R$209="")))</s:f>
        <s:v/>
      </s:c>
    </s:row>
    <s:row r="192" ht="25" customHeight="1">
      <s:c r="A192" s="18" t="str">
        <s:f>IF(AND('Poster SV'!A192="POST",'Poster SV'!M192&lt;&gt;""),IF(SUMPRODUCT(--('Poster SV'!$M$9:M192='Poster SV'!M192),--('Poster SV'!$A$9:A192="POST"))=1,'Poster SV'!M192,""),"")</s:f>
        <s:v/>
      </s:c>
      <s:c r="B192" s="19" t="str">
        <s:f>IF($A192="","",SUMPRODUCT(--('Poster SV'!$M$9:$M$209=$A192),--('Poster SV'!$A$9:$A$209="POST"),--('Poster SV'!$R$9:$R$209="ha"),'Poster SV'!$Q$9:$Q$209))</s:f>
        <s:v/>
      </s:c>
      <s:c r="C192" s="19" t="str">
        <s:f>IF($A192="","",SUMPRODUCT(--('Poster SV'!$M$9:$M$209=$A192),--('Poster SV'!$A$9:$A$209="POST"),--('Poster SV'!$R$9:$R$209="acre"),'Poster SV'!$Q$9:$Q$209))</s:f>
        <s:v/>
      </s:c>
      <s:c r="D192" s="19" t="str">
        <s:f>IF($A192="","",SUMPRODUCT(--('Poster SV'!$M$9:$M$209=$A192),--('Poster SV'!$A$9:$A$209="POST"),--('Poster SV'!$R$9:$R$209="m²"),'Poster SV'!$Q$9:$Q$209))</s:f>
        <s:v/>
      </s:c>
      <s:c r="E192" s="20" t="str">
        <s:f>IF($A192="","",SUMPRODUCT(--('Poster SV'!$M$9:$M$209=$A192),--('Poster SV'!$A$9:$A$209="POST"),--('Poster SV'!$Q$9:$Q$209=""))+SUMPRODUCT(--('Poster SV'!$M$9:$M$209=$A192),--('Poster SV'!$A$9:$A$209="POST"),--('Poster SV'!$Q$9:$Q$209&lt;&gt;""),--('Poster SV'!$R$9:$R$209="")))</s:f>
        <s:v/>
      </s:c>
      <s:c r="F192" s="21" t="n"/>
      <s:c r="G192" s="18" t="str">
        <s:f>IF(AND('Poster SV'!A192="POST",'Poster SV'!J192&lt;&gt;""),IF(SUMPRODUCT(--('Poster SV'!$J$9:J192='Poster SV'!J192),--('Poster SV'!$A$9:A192="POST"))=1,'Poster SV'!J192,""),"")</s:f>
        <s:v/>
      </s:c>
      <s:c r="H192" s="19" t="str">
        <s:f>IF($G192="","",SUMPRODUCT(--('Poster SV'!$J$9:$J$209=$G192),--('Poster SV'!$A$9:$A$209="POST"),--('Poster SV'!$R$9:$R$209="ha"),'Poster SV'!$Q$9:$Q$209))</s:f>
        <s:v/>
      </s:c>
      <s:c r="I192" s="19" t="str">
        <s:f>IF($G192="","",SUMPRODUCT(--('Poster SV'!$J$9:$J$209=$G192),--('Poster SV'!$A$9:$A$209="POST"),--('Poster SV'!$R$9:$R$209="acre"),'Poster SV'!$Q$9:$Q$209))</s:f>
        <s:v/>
      </s:c>
      <s:c r="J192" s="19" t="str">
        <s:f>IF($G192="","",SUMPRODUCT(--('Poster SV'!$J$9:$J$209=$G192),--('Poster SV'!$A$9:$A$209="POST"),--('Poster SV'!$R$9:$R$209="m²"),'Poster SV'!$Q$9:$Q$209))</s:f>
        <s:v/>
      </s:c>
      <s:c r="K192" s="20" t="str">
        <s:f>IF($G192="","",SUMPRODUCT(--('Poster SV'!$J$9:$J$209=$G192),--('Poster SV'!$A$9:$A$209="POST"),--('Poster SV'!$Q$9:$Q$209=""))+SUMPRODUCT(--('Poster SV'!$J$9:$J$209=$G192),--('Poster SV'!$A$9:$A$209="POST"),--('Poster SV'!$Q$9:$Q$209&lt;&gt;""),--('Poster SV'!$R$9:$R$209="")))</s:f>
        <s:v/>
      </s:c>
    </s:row>
    <s:row r="193" ht="25" customHeight="1">
      <s:c r="A193" s="18" t="str">
        <s:f>IF(AND('Poster SV'!A193="POST",'Poster SV'!M193&lt;&gt;""),IF(SUMPRODUCT(--('Poster SV'!$M$9:M193='Poster SV'!M193),--('Poster SV'!$A$9:A193="POST"))=1,'Poster SV'!M193,""),"")</s:f>
        <s:v/>
      </s:c>
      <s:c r="B193" s="19" t="str">
        <s:f>IF($A193="","",SUMPRODUCT(--('Poster SV'!$M$9:$M$209=$A193),--('Poster SV'!$A$9:$A$209="POST"),--('Poster SV'!$R$9:$R$209="ha"),'Poster SV'!$Q$9:$Q$209))</s:f>
        <s:v/>
      </s:c>
      <s:c r="C193" s="19" t="str">
        <s:f>IF($A193="","",SUMPRODUCT(--('Poster SV'!$M$9:$M$209=$A193),--('Poster SV'!$A$9:$A$209="POST"),--('Poster SV'!$R$9:$R$209="acre"),'Poster SV'!$Q$9:$Q$209))</s:f>
        <s:v/>
      </s:c>
      <s:c r="D193" s="19" t="str">
        <s:f>IF($A193="","",SUMPRODUCT(--('Poster SV'!$M$9:$M$209=$A193),--('Poster SV'!$A$9:$A$209="POST"),--('Poster SV'!$R$9:$R$209="m²"),'Poster SV'!$Q$9:$Q$209))</s:f>
        <s:v/>
      </s:c>
      <s:c r="E193" s="20" t="str">
        <s:f>IF($A193="","",SUMPRODUCT(--('Poster SV'!$M$9:$M$209=$A193),--('Poster SV'!$A$9:$A$209="POST"),--('Poster SV'!$Q$9:$Q$209=""))+SUMPRODUCT(--('Poster SV'!$M$9:$M$209=$A193),--('Poster SV'!$A$9:$A$209="POST"),--('Poster SV'!$Q$9:$Q$209&lt;&gt;""),--('Poster SV'!$R$9:$R$209="")))</s:f>
        <s:v/>
      </s:c>
      <s:c r="F193" s="21" t="n"/>
      <s:c r="G193" s="18" t="str">
        <s:f>IF(AND('Poster SV'!A193="POST",'Poster SV'!J193&lt;&gt;""),IF(SUMPRODUCT(--('Poster SV'!$J$9:J193='Poster SV'!J193),--('Poster SV'!$A$9:A193="POST"))=1,'Poster SV'!J193,""),"")</s:f>
        <s:v/>
      </s:c>
      <s:c r="H193" s="19" t="str">
        <s:f>IF($G193="","",SUMPRODUCT(--('Poster SV'!$J$9:$J$209=$G193),--('Poster SV'!$A$9:$A$209="POST"),--('Poster SV'!$R$9:$R$209="ha"),'Poster SV'!$Q$9:$Q$209))</s:f>
        <s:v/>
      </s:c>
      <s:c r="I193" s="19" t="str">
        <s:f>IF($G193="","",SUMPRODUCT(--('Poster SV'!$J$9:$J$209=$G193),--('Poster SV'!$A$9:$A$209="POST"),--('Poster SV'!$R$9:$R$209="acre"),'Poster SV'!$Q$9:$Q$209))</s:f>
        <s:v/>
      </s:c>
      <s:c r="J193" s="19" t="str">
        <s:f>IF($G193="","",SUMPRODUCT(--('Poster SV'!$J$9:$J$209=$G193),--('Poster SV'!$A$9:$A$209="POST"),--('Poster SV'!$R$9:$R$209="m²"),'Poster SV'!$Q$9:$Q$209))</s:f>
        <s:v/>
      </s:c>
      <s:c r="K193" s="20" t="str">
        <s:f>IF($G193="","",SUMPRODUCT(--('Poster SV'!$J$9:$J$209=$G193),--('Poster SV'!$A$9:$A$209="POST"),--('Poster SV'!$Q$9:$Q$209=""))+SUMPRODUCT(--('Poster SV'!$J$9:$J$209=$G193),--('Poster SV'!$A$9:$A$209="POST"),--('Poster SV'!$Q$9:$Q$209&lt;&gt;""),--('Poster SV'!$R$9:$R$209="")))</s:f>
        <s:v/>
      </s:c>
    </s:row>
    <s:row r="194" ht="25" customHeight="1">
      <s:c r="A194" s="18" t="str">
        <s:f>IF(AND('Poster SV'!A194="POST",'Poster SV'!M194&lt;&gt;""),IF(SUMPRODUCT(--('Poster SV'!$M$9:M194='Poster SV'!M194),--('Poster SV'!$A$9:A194="POST"))=1,'Poster SV'!M194,""),"")</s:f>
        <s:v/>
      </s:c>
      <s:c r="B194" s="19" t="str">
        <s:f>IF($A194="","",SUMPRODUCT(--('Poster SV'!$M$9:$M$209=$A194),--('Poster SV'!$A$9:$A$209="POST"),--('Poster SV'!$R$9:$R$209="ha"),'Poster SV'!$Q$9:$Q$209))</s:f>
        <s:v/>
      </s:c>
      <s:c r="C194" s="19" t="str">
        <s:f>IF($A194="","",SUMPRODUCT(--('Poster SV'!$M$9:$M$209=$A194),--('Poster SV'!$A$9:$A$209="POST"),--('Poster SV'!$R$9:$R$209="acre"),'Poster SV'!$Q$9:$Q$209))</s:f>
        <s:v/>
      </s:c>
      <s:c r="D194" s="19" t="str">
        <s:f>IF($A194="","",SUMPRODUCT(--('Poster SV'!$M$9:$M$209=$A194),--('Poster SV'!$A$9:$A$209="POST"),--('Poster SV'!$R$9:$R$209="m²"),'Poster SV'!$Q$9:$Q$209))</s:f>
        <s:v/>
      </s:c>
      <s:c r="E194" s="20" t="str">
        <s:f>IF($A194="","",SUMPRODUCT(--('Poster SV'!$M$9:$M$209=$A194),--('Poster SV'!$A$9:$A$209="POST"),--('Poster SV'!$Q$9:$Q$209=""))+SUMPRODUCT(--('Poster SV'!$M$9:$M$209=$A194),--('Poster SV'!$A$9:$A$209="POST"),--('Poster SV'!$Q$9:$Q$209&lt;&gt;""),--('Poster SV'!$R$9:$R$209="")))</s:f>
        <s:v/>
      </s:c>
      <s:c r="F194" s="21" t="n"/>
      <s:c r="G194" s="18" t="str">
        <s:f>IF(AND('Poster SV'!A194="POST",'Poster SV'!J194&lt;&gt;""),IF(SUMPRODUCT(--('Poster SV'!$J$9:J194='Poster SV'!J194),--('Poster SV'!$A$9:A194="POST"))=1,'Poster SV'!J194,""),"")</s:f>
        <s:v/>
      </s:c>
      <s:c r="H194" s="19" t="str">
        <s:f>IF($G194="","",SUMPRODUCT(--('Poster SV'!$J$9:$J$209=$G194),--('Poster SV'!$A$9:$A$209="POST"),--('Poster SV'!$R$9:$R$209="ha"),'Poster SV'!$Q$9:$Q$209))</s:f>
        <s:v/>
      </s:c>
      <s:c r="I194" s="19" t="str">
        <s:f>IF($G194="","",SUMPRODUCT(--('Poster SV'!$J$9:$J$209=$G194),--('Poster SV'!$A$9:$A$209="POST"),--('Poster SV'!$R$9:$R$209="acre"),'Poster SV'!$Q$9:$Q$209))</s:f>
        <s:v/>
      </s:c>
      <s:c r="J194" s="19" t="str">
        <s:f>IF($G194="","",SUMPRODUCT(--('Poster SV'!$J$9:$J$209=$G194),--('Poster SV'!$A$9:$A$209="POST"),--('Poster SV'!$R$9:$R$209="m²"),'Poster SV'!$Q$9:$Q$209))</s:f>
        <s:v/>
      </s:c>
      <s:c r="K194" s="20" t="str">
        <s:f>IF($G194="","",SUMPRODUCT(--('Poster SV'!$J$9:$J$209=$G194),--('Poster SV'!$A$9:$A$209="POST"),--('Poster SV'!$Q$9:$Q$209=""))+SUMPRODUCT(--('Poster SV'!$J$9:$J$209=$G194),--('Poster SV'!$A$9:$A$209="POST"),--('Poster SV'!$Q$9:$Q$209&lt;&gt;""),--('Poster SV'!$R$9:$R$209="")))</s:f>
        <s:v/>
      </s:c>
    </s:row>
    <s:row r="195" ht="25" customHeight="1">
      <s:c r="A195" s="18" t="str">
        <s:f>IF(AND('Poster SV'!A195="POST",'Poster SV'!M195&lt;&gt;""),IF(SUMPRODUCT(--('Poster SV'!$M$9:M195='Poster SV'!M195),--('Poster SV'!$A$9:A195="POST"))=1,'Poster SV'!M195,""),"")</s:f>
        <s:v/>
      </s:c>
      <s:c r="B195" s="19" t="str">
        <s:f>IF($A195="","",SUMPRODUCT(--('Poster SV'!$M$9:$M$209=$A195),--('Poster SV'!$A$9:$A$209="POST"),--('Poster SV'!$R$9:$R$209="ha"),'Poster SV'!$Q$9:$Q$209))</s:f>
        <s:v/>
      </s:c>
      <s:c r="C195" s="19" t="str">
        <s:f>IF($A195="","",SUMPRODUCT(--('Poster SV'!$M$9:$M$209=$A195),--('Poster SV'!$A$9:$A$209="POST"),--('Poster SV'!$R$9:$R$209="acre"),'Poster SV'!$Q$9:$Q$209))</s:f>
        <s:v/>
      </s:c>
      <s:c r="D195" s="19" t="str">
        <s:f>IF($A195="","",SUMPRODUCT(--('Poster SV'!$M$9:$M$209=$A195),--('Poster SV'!$A$9:$A$209="POST"),--('Poster SV'!$R$9:$R$209="m²"),'Poster SV'!$Q$9:$Q$209))</s:f>
        <s:v/>
      </s:c>
      <s:c r="E195" s="20" t="str">
        <s:f>IF($A195="","",SUMPRODUCT(--('Poster SV'!$M$9:$M$209=$A195),--('Poster SV'!$A$9:$A$209="POST"),--('Poster SV'!$Q$9:$Q$209=""))+SUMPRODUCT(--('Poster SV'!$M$9:$M$209=$A195),--('Poster SV'!$A$9:$A$209="POST"),--('Poster SV'!$Q$9:$Q$209&lt;&gt;""),--('Poster SV'!$R$9:$R$209="")))</s:f>
        <s:v/>
      </s:c>
      <s:c r="F195" s="21" t="n"/>
      <s:c r="G195" s="18" t="str">
        <s:f>IF(AND('Poster SV'!A195="POST",'Poster SV'!J195&lt;&gt;""),IF(SUMPRODUCT(--('Poster SV'!$J$9:J195='Poster SV'!J195),--('Poster SV'!$A$9:A195="POST"))=1,'Poster SV'!J195,""),"")</s:f>
        <s:v/>
      </s:c>
      <s:c r="H195" s="19" t="str">
        <s:f>IF($G195="","",SUMPRODUCT(--('Poster SV'!$J$9:$J$209=$G195),--('Poster SV'!$A$9:$A$209="POST"),--('Poster SV'!$R$9:$R$209="ha"),'Poster SV'!$Q$9:$Q$209))</s:f>
        <s:v/>
      </s:c>
      <s:c r="I195" s="19" t="str">
        <s:f>IF($G195="","",SUMPRODUCT(--('Poster SV'!$J$9:$J$209=$G195),--('Poster SV'!$A$9:$A$209="POST"),--('Poster SV'!$R$9:$R$209="acre"),'Poster SV'!$Q$9:$Q$209))</s:f>
        <s:v/>
      </s:c>
      <s:c r="J195" s="19" t="str">
        <s:f>IF($G195="","",SUMPRODUCT(--('Poster SV'!$J$9:$J$209=$G195),--('Poster SV'!$A$9:$A$209="POST"),--('Poster SV'!$R$9:$R$209="m²"),'Poster SV'!$Q$9:$Q$209))</s:f>
        <s:v/>
      </s:c>
      <s:c r="K195" s="20" t="str">
        <s:f>IF($G195="","",SUMPRODUCT(--('Poster SV'!$J$9:$J$209=$G195),--('Poster SV'!$A$9:$A$209="POST"),--('Poster SV'!$Q$9:$Q$209=""))+SUMPRODUCT(--('Poster SV'!$J$9:$J$209=$G195),--('Poster SV'!$A$9:$A$209="POST"),--('Poster SV'!$Q$9:$Q$209&lt;&gt;""),--('Poster SV'!$R$9:$R$209="")))</s:f>
        <s:v/>
      </s:c>
    </s:row>
    <s:row r="196" ht="25" customHeight="1">
      <s:c r="A196" s="18" t="str">
        <s:f>IF(AND('Poster SV'!A196="POST",'Poster SV'!M196&lt;&gt;""),IF(SUMPRODUCT(--('Poster SV'!$M$9:M196='Poster SV'!M196),--('Poster SV'!$A$9:A196="POST"))=1,'Poster SV'!M196,""),"")</s:f>
        <s:v/>
      </s:c>
      <s:c r="B196" s="19" t="str">
        <s:f>IF($A196="","",SUMPRODUCT(--('Poster SV'!$M$9:$M$209=$A196),--('Poster SV'!$A$9:$A$209="POST"),--('Poster SV'!$R$9:$R$209="ha"),'Poster SV'!$Q$9:$Q$209))</s:f>
        <s:v/>
      </s:c>
      <s:c r="C196" s="19" t="str">
        <s:f>IF($A196="","",SUMPRODUCT(--('Poster SV'!$M$9:$M$209=$A196),--('Poster SV'!$A$9:$A$209="POST"),--('Poster SV'!$R$9:$R$209="acre"),'Poster SV'!$Q$9:$Q$209))</s:f>
        <s:v/>
      </s:c>
      <s:c r="D196" s="19" t="str">
        <s:f>IF($A196="","",SUMPRODUCT(--('Poster SV'!$M$9:$M$209=$A196),--('Poster SV'!$A$9:$A$209="POST"),--('Poster SV'!$R$9:$R$209="m²"),'Poster SV'!$Q$9:$Q$209))</s:f>
        <s:v/>
      </s:c>
      <s:c r="E196" s="20" t="str">
        <s:f>IF($A196="","",SUMPRODUCT(--('Poster SV'!$M$9:$M$209=$A196),--('Poster SV'!$A$9:$A$209="POST"),--('Poster SV'!$Q$9:$Q$209=""))+SUMPRODUCT(--('Poster SV'!$M$9:$M$209=$A196),--('Poster SV'!$A$9:$A$209="POST"),--('Poster SV'!$Q$9:$Q$209&lt;&gt;""),--('Poster SV'!$R$9:$R$209="")))</s:f>
        <s:v/>
      </s:c>
      <s:c r="F196" s="21" t="n"/>
      <s:c r="G196" s="18" t="str">
        <s:f>IF(AND('Poster SV'!A196="POST",'Poster SV'!J196&lt;&gt;""),IF(SUMPRODUCT(--('Poster SV'!$J$9:J196='Poster SV'!J196),--('Poster SV'!$A$9:A196="POST"))=1,'Poster SV'!J196,""),"")</s:f>
        <s:v/>
      </s:c>
      <s:c r="H196" s="19" t="str">
        <s:f>IF($G196="","",SUMPRODUCT(--('Poster SV'!$J$9:$J$209=$G196),--('Poster SV'!$A$9:$A$209="POST"),--('Poster SV'!$R$9:$R$209="ha"),'Poster SV'!$Q$9:$Q$209))</s:f>
        <s:v/>
      </s:c>
      <s:c r="I196" s="19" t="str">
        <s:f>IF($G196="","",SUMPRODUCT(--('Poster SV'!$J$9:$J$209=$G196),--('Poster SV'!$A$9:$A$209="POST"),--('Poster SV'!$R$9:$R$209="acre"),'Poster SV'!$Q$9:$Q$209))</s:f>
        <s:v/>
      </s:c>
      <s:c r="J196" s="19" t="str">
        <s:f>IF($G196="","",SUMPRODUCT(--('Poster SV'!$J$9:$J$209=$G196),--('Poster SV'!$A$9:$A$209="POST"),--('Poster SV'!$R$9:$R$209="m²"),'Poster SV'!$Q$9:$Q$209))</s:f>
        <s:v/>
      </s:c>
      <s:c r="K196" s="20" t="str">
        <s:f>IF($G196="","",SUMPRODUCT(--('Poster SV'!$J$9:$J$209=$G196),--('Poster SV'!$A$9:$A$209="POST"),--('Poster SV'!$Q$9:$Q$209=""))+SUMPRODUCT(--('Poster SV'!$J$9:$J$209=$G196),--('Poster SV'!$A$9:$A$209="POST"),--('Poster SV'!$Q$9:$Q$209&lt;&gt;""),--('Poster SV'!$R$9:$R$209="")))</s:f>
        <s:v/>
      </s:c>
    </s:row>
    <s:row r="197" ht="25" customHeight="1">
      <s:c r="A197" s="18" t="str">
        <s:f>IF(AND('Poster SV'!A197="POST",'Poster SV'!M197&lt;&gt;""),IF(SUMPRODUCT(--('Poster SV'!$M$9:M197='Poster SV'!M197),--('Poster SV'!$A$9:A197="POST"))=1,'Poster SV'!M197,""),"")</s:f>
        <s:v/>
      </s:c>
      <s:c r="B197" s="19" t="str">
        <s:f>IF($A197="","",SUMPRODUCT(--('Poster SV'!$M$9:$M$209=$A197),--('Poster SV'!$A$9:$A$209="POST"),--('Poster SV'!$R$9:$R$209="ha"),'Poster SV'!$Q$9:$Q$209))</s:f>
        <s:v/>
      </s:c>
      <s:c r="C197" s="19" t="str">
        <s:f>IF($A197="","",SUMPRODUCT(--('Poster SV'!$M$9:$M$209=$A197),--('Poster SV'!$A$9:$A$209="POST"),--('Poster SV'!$R$9:$R$209="acre"),'Poster SV'!$Q$9:$Q$209))</s:f>
        <s:v/>
      </s:c>
      <s:c r="D197" s="19" t="str">
        <s:f>IF($A197="","",SUMPRODUCT(--('Poster SV'!$M$9:$M$209=$A197),--('Poster SV'!$A$9:$A$209="POST"),--('Poster SV'!$R$9:$R$209="m²"),'Poster SV'!$Q$9:$Q$209))</s:f>
        <s:v/>
      </s:c>
      <s:c r="E197" s="20" t="str">
        <s:f>IF($A197="","",SUMPRODUCT(--('Poster SV'!$M$9:$M$209=$A197),--('Poster SV'!$A$9:$A$209="POST"),--('Poster SV'!$Q$9:$Q$209=""))+SUMPRODUCT(--('Poster SV'!$M$9:$M$209=$A197),--('Poster SV'!$A$9:$A$209="POST"),--('Poster SV'!$Q$9:$Q$209&lt;&gt;""),--('Poster SV'!$R$9:$R$209="")))</s:f>
        <s:v/>
      </s:c>
      <s:c r="F197" s="21" t="n"/>
      <s:c r="G197" s="18" t="str">
        <s:f>IF(AND('Poster SV'!A197="POST",'Poster SV'!J197&lt;&gt;""),IF(SUMPRODUCT(--('Poster SV'!$J$9:J197='Poster SV'!J197),--('Poster SV'!$A$9:A197="POST"))=1,'Poster SV'!J197,""),"")</s:f>
        <s:v/>
      </s:c>
      <s:c r="H197" s="19" t="str">
        <s:f>IF($G197="","",SUMPRODUCT(--('Poster SV'!$J$9:$J$209=$G197),--('Poster SV'!$A$9:$A$209="POST"),--('Poster SV'!$R$9:$R$209="ha"),'Poster SV'!$Q$9:$Q$209))</s:f>
        <s:v/>
      </s:c>
      <s:c r="I197" s="19" t="str">
        <s:f>IF($G197="","",SUMPRODUCT(--('Poster SV'!$J$9:$J$209=$G197),--('Poster SV'!$A$9:$A$209="POST"),--('Poster SV'!$R$9:$R$209="acre"),'Poster SV'!$Q$9:$Q$209))</s:f>
        <s:v/>
      </s:c>
      <s:c r="J197" s="19" t="str">
        <s:f>IF($G197="","",SUMPRODUCT(--('Poster SV'!$J$9:$J$209=$G197),--('Poster SV'!$A$9:$A$209="POST"),--('Poster SV'!$R$9:$R$209="m²"),'Poster SV'!$Q$9:$Q$209))</s:f>
        <s:v/>
      </s:c>
      <s:c r="K197" s="20" t="str">
        <s:f>IF($G197="","",SUMPRODUCT(--('Poster SV'!$J$9:$J$209=$G197),--('Poster SV'!$A$9:$A$209="POST"),--('Poster SV'!$Q$9:$Q$209=""))+SUMPRODUCT(--('Poster SV'!$J$9:$J$209=$G197),--('Poster SV'!$A$9:$A$209="POST"),--('Poster SV'!$Q$9:$Q$209&lt;&gt;""),--('Poster SV'!$R$9:$R$209="")))</s:f>
        <s:v/>
      </s:c>
    </s:row>
    <s:row r="198" ht="25" customHeight="1">
      <s:c r="A198" s="18" t="str">
        <s:f>IF(AND('Poster SV'!A198="POST",'Poster SV'!M198&lt;&gt;""),IF(SUMPRODUCT(--('Poster SV'!$M$9:M198='Poster SV'!M198),--('Poster SV'!$A$9:A198="POST"))=1,'Poster SV'!M198,""),"")</s:f>
        <s:v/>
      </s:c>
      <s:c r="B198" s="19" t="str">
        <s:f>IF($A198="","",SUMPRODUCT(--('Poster SV'!$M$9:$M$209=$A198),--('Poster SV'!$A$9:$A$209="POST"),--('Poster SV'!$R$9:$R$209="ha"),'Poster SV'!$Q$9:$Q$209))</s:f>
        <s:v/>
      </s:c>
      <s:c r="C198" s="19" t="str">
        <s:f>IF($A198="","",SUMPRODUCT(--('Poster SV'!$M$9:$M$209=$A198),--('Poster SV'!$A$9:$A$209="POST"),--('Poster SV'!$R$9:$R$209="acre"),'Poster SV'!$Q$9:$Q$209))</s:f>
        <s:v/>
      </s:c>
      <s:c r="D198" s="19" t="str">
        <s:f>IF($A198="","",SUMPRODUCT(--('Poster SV'!$M$9:$M$209=$A198),--('Poster SV'!$A$9:$A$209="POST"),--('Poster SV'!$R$9:$R$209="m²"),'Poster SV'!$Q$9:$Q$209))</s:f>
        <s:v/>
      </s:c>
      <s:c r="E198" s="20" t="str">
        <s:f>IF($A198="","",SUMPRODUCT(--('Poster SV'!$M$9:$M$209=$A198),--('Poster SV'!$A$9:$A$209="POST"),--('Poster SV'!$Q$9:$Q$209=""))+SUMPRODUCT(--('Poster SV'!$M$9:$M$209=$A198),--('Poster SV'!$A$9:$A$209="POST"),--('Poster SV'!$Q$9:$Q$209&lt;&gt;""),--('Poster SV'!$R$9:$R$209="")))</s:f>
        <s:v/>
      </s:c>
      <s:c r="F198" s="21" t="n"/>
      <s:c r="G198" s="18" t="str">
        <s:f>IF(AND('Poster SV'!A198="POST",'Poster SV'!J198&lt;&gt;""),IF(SUMPRODUCT(--('Poster SV'!$J$9:J198='Poster SV'!J198),--('Poster SV'!$A$9:A198="POST"))=1,'Poster SV'!J198,""),"")</s:f>
        <s:v/>
      </s:c>
      <s:c r="H198" s="19" t="str">
        <s:f>IF($G198="","",SUMPRODUCT(--('Poster SV'!$J$9:$J$209=$G198),--('Poster SV'!$A$9:$A$209="POST"),--('Poster SV'!$R$9:$R$209="ha"),'Poster SV'!$Q$9:$Q$209))</s:f>
        <s:v/>
      </s:c>
      <s:c r="I198" s="19" t="str">
        <s:f>IF($G198="","",SUMPRODUCT(--('Poster SV'!$J$9:$J$209=$G198),--('Poster SV'!$A$9:$A$209="POST"),--('Poster SV'!$R$9:$R$209="acre"),'Poster SV'!$Q$9:$Q$209))</s:f>
        <s:v/>
      </s:c>
      <s:c r="J198" s="19" t="str">
        <s:f>IF($G198="","",SUMPRODUCT(--('Poster SV'!$J$9:$J$209=$G198),--('Poster SV'!$A$9:$A$209="POST"),--('Poster SV'!$R$9:$R$209="m²"),'Poster SV'!$Q$9:$Q$209))</s:f>
        <s:v/>
      </s:c>
      <s:c r="K198" s="20" t="str">
        <s:f>IF($G198="","",SUMPRODUCT(--('Poster SV'!$J$9:$J$209=$G198),--('Poster SV'!$A$9:$A$209="POST"),--('Poster SV'!$Q$9:$Q$209=""))+SUMPRODUCT(--('Poster SV'!$J$9:$J$209=$G198),--('Poster SV'!$A$9:$A$209="POST"),--('Poster SV'!$Q$9:$Q$209&lt;&gt;""),--('Poster SV'!$R$9:$R$209="")))</s:f>
        <s:v/>
      </s:c>
    </s:row>
    <s:row r="199" ht="25" customHeight="1">
      <s:c r="A199" s="18" t="str">
        <s:f>IF(AND('Poster SV'!A199="POST",'Poster SV'!M199&lt;&gt;""),IF(SUMPRODUCT(--('Poster SV'!$M$9:M199='Poster SV'!M199),--('Poster SV'!$A$9:A199="POST"))=1,'Poster SV'!M199,""),"")</s:f>
        <s:v/>
      </s:c>
      <s:c r="B199" s="19" t="str">
        <s:f>IF($A199="","",SUMPRODUCT(--('Poster SV'!$M$9:$M$209=$A199),--('Poster SV'!$A$9:$A$209="POST"),--('Poster SV'!$R$9:$R$209="ha"),'Poster SV'!$Q$9:$Q$209))</s:f>
        <s:v/>
      </s:c>
      <s:c r="C199" s="19" t="str">
        <s:f>IF($A199="","",SUMPRODUCT(--('Poster SV'!$M$9:$M$209=$A199),--('Poster SV'!$A$9:$A$209="POST"),--('Poster SV'!$R$9:$R$209="acre"),'Poster SV'!$Q$9:$Q$209))</s:f>
        <s:v/>
      </s:c>
      <s:c r="D199" s="19" t="str">
        <s:f>IF($A199="","",SUMPRODUCT(--('Poster SV'!$M$9:$M$209=$A199),--('Poster SV'!$A$9:$A$209="POST"),--('Poster SV'!$R$9:$R$209="m²"),'Poster SV'!$Q$9:$Q$209))</s:f>
        <s:v/>
      </s:c>
      <s:c r="E199" s="20" t="str">
        <s:f>IF($A199="","",SUMPRODUCT(--('Poster SV'!$M$9:$M$209=$A199),--('Poster SV'!$A$9:$A$209="POST"),--('Poster SV'!$Q$9:$Q$209=""))+SUMPRODUCT(--('Poster SV'!$M$9:$M$209=$A199),--('Poster SV'!$A$9:$A$209="POST"),--('Poster SV'!$Q$9:$Q$209&lt;&gt;""),--('Poster SV'!$R$9:$R$209="")))</s:f>
        <s:v/>
      </s:c>
      <s:c r="F199" s="21" t="n"/>
      <s:c r="G199" s="18" t="str">
        <s:f>IF(AND('Poster SV'!A199="POST",'Poster SV'!J199&lt;&gt;""),IF(SUMPRODUCT(--('Poster SV'!$J$9:J199='Poster SV'!J199),--('Poster SV'!$A$9:A199="POST"))=1,'Poster SV'!J199,""),"")</s:f>
        <s:v/>
      </s:c>
      <s:c r="H199" s="19" t="str">
        <s:f>IF($G199="","",SUMPRODUCT(--('Poster SV'!$J$9:$J$209=$G199),--('Poster SV'!$A$9:$A$209="POST"),--('Poster SV'!$R$9:$R$209="ha"),'Poster SV'!$Q$9:$Q$209))</s:f>
        <s:v/>
      </s:c>
      <s:c r="I199" s="19" t="str">
        <s:f>IF($G199="","",SUMPRODUCT(--('Poster SV'!$J$9:$J$209=$G199),--('Poster SV'!$A$9:$A$209="POST"),--('Poster SV'!$R$9:$R$209="acre"),'Poster SV'!$Q$9:$Q$209))</s:f>
        <s:v/>
      </s:c>
      <s:c r="J199" s="19" t="str">
        <s:f>IF($G199="","",SUMPRODUCT(--('Poster SV'!$J$9:$J$209=$G199),--('Poster SV'!$A$9:$A$209="POST"),--('Poster SV'!$R$9:$R$209="m²"),'Poster SV'!$Q$9:$Q$209))</s:f>
        <s:v/>
      </s:c>
      <s:c r="K199" s="20" t="str">
        <s:f>IF($G199="","",SUMPRODUCT(--('Poster SV'!$J$9:$J$209=$G199),--('Poster SV'!$A$9:$A$209="POST"),--('Poster SV'!$Q$9:$Q$209=""))+SUMPRODUCT(--('Poster SV'!$J$9:$J$209=$G199),--('Poster SV'!$A$9:$A$209="POST"),--('Poster SV'!$Q$9:$Q$209&lt;&gt;""),--('Poster SV'!$R$9:$R$209="")))</s:f>
        <s:v/>
      </s:c>
    </s:row>
    <s:row r="200" ht="25" customHeight="1">
      <s:c r="A200" s="18" t="str">
        <s:f>IF(AND('Poster SV'!A200="POST",'Poster SV'!M200&lt;&gt;""),IF(SUMPRODUCT(--('Poster SV'!$M$9:M200='Poster SV'!M200),--('Poster SV'!$A$9:A200="POST"))=1,'Poster SV'!M200,""),"")</s:f>
        <s:v/>
      </s:c>
      <s:c r="B200" s="19" t="str">
        <s:f>IF($A200="","",SUMPRODUCT(--('Poster SV'!$M$9:$M$209=$A200),--('Poster SV'!$A$9:$A$209="POST"),--('Poster SV'!$R$9:$R$209="ha"),'Poster SV'!$Q$9:$Q$209))</s:f>
        <s:v/>
      </s:c>
      <s:c r="C200" s="19" t="str">
        <s:f>IF($A200="","",SUMPRODUCT(--('Poster SV'!$M$9:$M$209=$A200),--('Poster SV'!$A$9:$A$209="POST"),--('Poster SV'!$R$9:$R$209="acre"),'Poster SV'!$Q$9:$Q$209))</s:f>
        <s:v/>
      </s:c>
      <s:c r="D200" s="19" t="str">
        <s:f>IF($A200="","",SUMPRODUCT(--('Poster SV'!$M$9:$M$209=$A200),--('Poster SV'!$A$9:$A$209="POST"),--('Poster SV'!$R$9:$R$209="m²"),'Poster SV'!$Q$9:$Q$209))</s:f>
        <s:v/>
      </s:c>
      <s:c r="E200" s="20" t="str">
        <s:f>IF($A200="","",SUMPRODUCT(--('Poster SV'!$M$9:$M$209=$A200),--('Poster SV'!$A$9:$A$209="POST"),--('Poster SV'!$Q$9:$Q$209=""))+SUMPRODUCT(--('Poster SV'!$M$9:$M$209=$A200),--('Poster SV'!$A$9:$A$209="POST"),--('Poster SV'!$Q$9:$Q$209&lt;&gt;""),--('Poster SV'!$R$9:$R$209="")))</s:f>
        <s:v/>
      </s:c>
      <s:c r="F200" s="21" t="n"/>
      <s:c r="G200" s="18" t="str">
        <s:f>IF(AND('Poster SV'!A200="POST",'Poster SV'!J200&lt;&gt;""),IF(SUMPRODUCT(--('Poster SV'!$J$9:J200='Poster SV'!J200),--('Poster SV'!$A$9:A200="POST"))=1,'Poster SV'!J200,""),"")</s:f>
        <s:v/>
      </s:c>
      <s:c r="H200" s="19" t="str">
        <s:f>IF($G200="","",SUMPRODUCT(--('Poster SV'!$J$9:$J$209=$G200),--('Poster SV'!$A$9:$A$209="POST"),--('Poster SV'!$R$9:$R$209="ha"),'Poster SV'!$Q$9:$Q$209))</s:f>
        <s:v/>
      </s:c>
      <s:c r="I200" s="19" t="str">
        <s:f>IF($G200="","",SUMPRODUCT(--('Poster SV'!$J$9:$J$209=$G200),--('Poster SV'!$A$9:$A$209="POST"),--('Poster SV'!$R$9:$R$209="acre"),'Poster SV'!$Q$9:$Q$209))</s:f>
        <s:v/>
      </s:c>
      <s:c r="J200" s="19" t="str">
        <s:f>IF($G200="","",SUMPRODUCT(--('Poster SV'!$J$9:$J$209=$G200),--('Poster SV'!$A$9:$A$209="POST"),--('Poster SV'!$R$9:$R$209="m²"),'Poster SV'!$Q$9:$Q$209))</s:f>
        <s:v/>
      </s:c>
      <s:c r="K200" s="20" t="str">
        <s:f>IF($G200="","",SUMPRODUCT(--('Poster SV'!$J$9:$J$209=$G200),--('Poster SV'!$A$9:$A$209="POST"),--('Poster SV'!$Q$9:$Q$209=""))+SUMPRODUCT(--('Poster SV'!$J$9:$J$209=$G200),--('Poster SV'!$A$9:$A$209="POST"),--('Poster SV'!$Q$9:$Q$209&lt;&gt;""),--('Poster SV'!$R$9:$R$209="")))</s:f>
        <s:v/>
      </s:c>
    </s:row>
    <s:row r="201" ht="25" customHeight="1">
      <s:c r="A201" s="18" t="str">
        <s:f>IF(AND('Poster SV'!A201="POST",'Poster SV'!M201&lt;&gt;""),IF(SUMPRODUCT(--('Poster SV'!$M$9:M201='Poster SV'!M201),--('Poster SV'!$A$9:A201="POST"))=1,'Poster SV'!M201,""),"")</s:f>
        <s:v/>
      </s:c>
      <s:c r="B201" s="19" t="str">
        <s:f>IF($A201="","",SUMPRODUCT(--('Poster SV'!$M$9:$M$209=$A201),--('Poster SV'!$A$9:$A$209="POST"),--('Poster SV'!$R$9:$R$209="ha"),'Poster SV'!$Q$9:$Q$209))</s:f>
        <s:v/>
      </s:c>
      <s:c r="C201" s="19" t="str">
        <s:f>IF($A201="","",SUMPRODUCT(--('Poster SV'!$M$9:$M$209=$A201),--('Poster SV'!$A$9:$A$209="POST"),--('Poster SV'!$R$9:$R$209="acre"),'Poster SV'!$Q$9:$Q$209))</s:f>
        <s:v/>
      </s:c>
      <s:c r="D201" s="19" t="str">
        <s:f>IF($A201="","",SUMPRODUCT(--('Poster SV'!$M$9:$M$209=$A201),--('Poster SV'!$A$9:$A$209="POST"),--('Poster SV'!$R$9:$R$209="m²"),'Poster SV'!$Q$9:$Q$209))</s:f>
        <s:v/>
      </s:c>
      <s:c r="E201" s="20" t="str">
        <s:f>IF($A201="","",SUMPRODUCT(--('Poster SV'!$M$9:$M$209=$A201),--('Poster SV'!$A$9:$A$209="POST"),--('Poster SV'!$Q$9:$Q$209=""))+SUMPRODUCT(--('Poster SV'!$M$9:$M$209=$A201),--('Poster SV'!$A$9:$A$209="POST"),--('Poster SV'!$Q$9:$Q$209&lt;&gt;""),--('Poster SV'!$R$9:$R$209="")))</s:f>
        <s:v/>
      </s:c>
      <s:c r="F201" s="21" t="n"/>
      <s:c r="G201" s="18" t="str">
        <s:f>IF(AND('Poster SV'!A201="POST",'Poster SV'!J201&lt;&gt;""),IF(SUMPRODUCT(--('Poster SV'!$J$9:J201='Poster SV'!J201),--('Poster SV'!$A$9:A201="POST"))=1,'Poster SV'!J201,""),"")</s:f>
        <s:v/>
      </s:c>
      <s:c r="H201" s="19" t="str">
        <s:f>IF($G201="","",SUMPRODUCT(--('Poster SV'!$J$9:$J$209=$G201),--('Poster SV'!$A$9:$A$209="POST"),--('Poster SV'!$R$9:$R$209="ha"),'Poster SV'!$Q$9:$Q$209))</s:f>
        <s:v/>
      </s:c>
      <s:c r="I201" s="19" t="str">
        <s:f>IF($G201="","",SUMPRODUCT(--('Poster SV'!$J$9:$J$209=$G201),--('Poster SV'!$A$9:$A$209="POST"),--('Poster SV'!$R$9:$R$209="acre"),'Poster SV'!$Q$9:$Q$209))</s:f>
        <s:v/>
      </s:c>
      <s:c r="J201" s="19" t="str">
        <s:f>IF($G201="","",SUMPRODUCT(--('Poster SV'!$J$9:$J$209=$G201),--('Poster SV'!$A$9:$A$209="POST"),--('Poster SV'!$R$9:$R$209="m²"),'Poster SV'!$Q$9:$Q$209))</s:f>
        <s:v/>
      </s:c>
      <s:c r="K201" s="20" t="str">
        <s:f>IF($G201="","",SUMPRODUCT(--('Poster SV'!$J$9:$J$209=$G201),--('Poster SV'!$A$9:$A$209="POST"),--('Poster SV'!$Q$9:$Q$209=""))+SUMPRODUCT(--('Poster SV'!$J$9:$J$209=$G201),--('Poster SV'!$A$9:$A$209="POST"),--('Poster SV'!$Q$9:$Q$209&lt;&gt;""),--('Poster SV'!$R$9:$R$209="")))</s:f>
        <s:v/>
      </s:c>
    </s:row>
    <s:row r="202" ht="25" customHeight="1">
      <s:c r="A202" s="18" t="str">
        <s:f>IF(AND('Poster SV'!A202="POST",'Poster SV'!M202&lt;&gt;""),IF(SUMPRODUCT(--('Poster SV'!$M$9:M202='Poster SV'!M202),--('Poster SV'!$A$9:A202="POST"))=1,'Poster SV'!M202,""),"")</s:f>
        <s:v/>
      </s:c>
      <s:c r="B202" s="19" t="str">
        <s:f>IF($A202="","",SUMPRODUCT(--('Poster SV'!$M$9:$M$209=$A202),--('Poster SV'!$A$9:$A$209="POST"),--('Poster SV'!$R$9:$R$209="ha"),'Poster SV'!$Q$9:$Q$209))</s:f>
        <s:v/>
      </s:c>
      <s:c r="C202" s="19" t="str">
        <s:f>IF($A202="","",SUMPRODUCT(--('Poster SV'!$M$9:$M$209=$A202),--('Poster SV'!$A$9:$A$209="POST"),--('Poster SV'!$R$9:$R$209="acre"),'Poster SV'!$Q$9:$Q$209))</s:f>
        <s:v/>
      </s:c>
      <s:c r="D202" s="19" t="str">
        <s:f>IF($A202="","",SUMPRODUCT(--('Poster SV'!$M$9:$M$209=$A202),--('Poster SV'!$A$9:$A$209="POST"),--('Poster SV'!$R$9:$R$209="m²"),'Poster SV'!$Q$9:$Q$209))</s:f>
        <s:v/>
      </s:c>
      <s:c r="E202" s="20" t="str">
        <s:f>IF($A202="","",SUMPRODUCT(--('Poster SV'!$M$9:$M$209=$A202),--('Poster SV'!$A$9:$A$209="POST"),--('Poster SV'!$Q$9:$Q$209=""))+SUMPRODUCT(--('Poster SV'!$M$9:$M$209=$A202),--('Poster SV'!$A$9:$A$209="POST"),--('Poster SV'!$Q$9:$Q$209&lt;&gt;""),--('Poster SV'!$R$9:$R$209="")))</s:f>
        <s:v/>
      </s:c>
      <s:c r="F202" s="21" t="n"/>
      <s:c r="G202" s="18" t="str">
        <s:f>IF(AND('Poster SV'!A202="POST",'Poster SV'!J202&lt;&gt;""),IF(SUMPRODUCT(--('Poster SV'!$J$9:J202='Poster SV'!J202),--('Poster SV'!$A$9:A202="POST"))=1,'Poster SV'!J202,""),"")</s:f>
        <s:v/>
      </s:c>
      <s:c r="H202" s="19" t="str">
        <s:f>IF($G202="","",SUMPRODUCT(--('Poster SV'!$J$9:$J$209=$G202),--('Poster SV'!$A$9:$A$209="POST"),--('Poster SV'!$R$9:$R$209="ha"),'Poster SV'!$Q$9:$Q$209))</s:f>
        <s:v/>
      </s:c>
      <s:c r="I202" s="19" t="str">
        <s:f>IF($G202="","",SUMPRODUCT(--('Poster SV'!$J$9:$J$209=$G202),--('Poster SV'!$A$9:$A$209="POST"),--('Poster SV'!$R$9:$R$209="acre"),'Poster SV'!$Q$9:$Q$209))</s:f>
        <s:v/>
      </s:c>
      <s:c r="J202" s="19" t="str">
        <s:f>IF($G202="","",SUMPRODUCT(--('Poster SV'!$J$9:$J$209=$G202),--('Poster SV'!$A$9:$A$209="POST"),--('Poster SV'!$R$9:$R$209="m²"),'Poster SV'!$Q$9:$Q$209))</s:f>
        <s:v/>
      </s:c>
      <s:c r="K202" s="20" t="str">
        <s:f>IF($G202="","",SUMPRODUCT(--('Poster SV'!$J$9:$J$209=$G202),--('Poster SV'!$A$9:$A$209="POST"),--('Poster SV'!$Q$9:$Q$209=""))+SUMPRODUCT(--('Poster SV'!$J$9:$J$209=$G202),--('Poster SV'!$A$9:$A$209="POST"),--('Poster SV'!$Q$9:$Q$209&lt;&gt;""),--('Poster SV'!$R$9:$R$209="")))</s:f>
        <s:v/>
      </s:c>
    </s:row>
    <s:row r="203" ht="25" customHeight="1">
      <s:c r="A203" s="18" t="str">
        <s:f>IF(AND('Poster SV'!A203="POST",'Poster SV'!M203&lt;&gt;""),IF(SUMPRODUCT(--('Poster SV'!$M$9:M203='Poster SV'!M203),--('Poster SV'!$A$9:A203="POST"))=1,'Poster SV'!M203,""),"")</s:f>
        <s:v/>
      </s:c>
      <s:c r="B203" s="19" t="str">
        <s:f>IF($A203="","",SUMPRODUCT(--('Poster SV'!$M$9:$M$209=$A203),--('Poster SV'!$A$9:$A$209="POST"),--('Poster SV'!$R$9:$R$209="ha"),'Poster SV'!$Q$9:$Q$209))</s:f>
        <s:v/>
      </s:c>
      <s:c r="C203" s="19" t="str">
        <s:f>IF($A203="","",SUMPRODUCT(--('Poster SV'!$M$9:$M$209=$A203),--('Poster SV'!$A$9:$A$209="POST"),--('Poster SV'!$R$9:$R$209="acre"),'Poster SV'!$Q$9:$Q$209))</s:f>
        <s:v/>
      </s:c>
      <s:c r="D203" s="19" t="str">
        <s:f>IF($A203="","",SUMPRODUCT(--('Poster SV'!$M$9:$M$209=$A203),--('Poster SV'!$A$9:$A$209="POST"),--('Poster SV'!$R$9:$R$209="m²"),'Poster SV'!$Q$9:$Q$209))</s:f>
        <s:v/>
      </s:c>
      <s:c r="E203" s="20" t="str">
        <s:f>IF($A203="","",SUMPRODUCT(--('Poster SV'!$M$9:$M$209=$A203),--('Poster SV'!$A$9:$A$209="POST"),--('Poster SV'!$Q$9:$Q$209=""))+SUMPRODUCT(--('Poster SV'!$M$9:$M$209=$A203),--('Poster SV'!$A$9:$A$209="POST"),--('Poster SV'!$Q$9:$Q$209&lt;&gt;""),--('Poster SV'!$R$9:$R$209="")))</s:f>
        <s:v/>
      </s:c>
      <s:c r="F203" s="21" t="n"/>
      <s:c r="G203" s="18" t="str">
        <s:f>IF(AND('Poster SV'!A203="POST",'Poster SV'!J203&lt;&gt;""),IF(SUMPRODUCT(--('Poster SV'!$J$9:J203='Poster SV'!J203),--('Poster SV'!$A$9:A203="POST"))=1,'Poster SV'!J203,""),"")</s:f>
        <s:v/>
      </s:c>
      <s:c r="H203" s="19" t="str">
        <s:f>IF($G203="","",SUMPRODUCT(--('Poster SV'!$J$9:$J$209=$G203),--('Poster SV'!$A$9:$A$209="POST"),--('Poster SV'!$R$9:$R$209="ha"),'Poster SV'!$Q$9:$Q$209))</s:f>
        <s:v/>
      </s:c>
      <s:c r="I203" s="19" t="str">
        <s:f>IF($G203="","",SUMPRODUCT(--('Poster SV'!$J$9:$J$209=$G203),--('Poster SV'!$A$9:$A$209="POST"),--('Poster SV'!$R$9:$R$209="acre"),'Poster SV'!$Q$9:$Q$209))</s:f>
        <s:v/>
      </s:c>
      <s:c r="J203" s="19" t="str">
        <s:f>IF($G203="","",SUMPRODUCT(--('Poster SV'!$J$9:$J$209=$G203),--('Poster SV'!$A$9:$A$209="POST"),--('Poster SV'!$R$9:$R$209="m²"),'Poster SV'!$Q$9:$Q$209))</s:f>
        <s:v/>
      </s:c>
      <s:c r="K203" s="20" t="str">
        <s:f>IF($G203="","",SUMPRODUCT(--('Poster SV'!$J$9:$J$209=$G203),--('Poster SV'!$A$9:$A$209="POST"),--('Poster SV'!$Q$9:$Q$209=""))+SUMPRODUCT(--('Poster SV'!$J$9:$J$209=$G203),--('Poster SV'!$A$9:$A$209="POST"),--('Poster SV'!$Q$9:$Q$209&lt;&gt;""),--('Poster SV'!$R$9:$R$209="")))</s:f>
        <s:v/>
      </s:c>
    </s:row>
    <s:row r="204" ht="25" customHeight="1">
      <s:c r="A204" s="18" t="str">
        <s:f>IF(AND('Poster SV'!A204="POST",'Poster SV'!M204&lt;&gt;""),IF(SUMPRODUCT(--('Poster SV'!$M$9:M204='Poster SV'!M204),--('Poster SV'!$A$9:A204="POST"))=1,'Poster SV'!M204,""),"")</s:f>
        <s:v/>
      </s:c>
      <s:c r="B204" s="19" t="str">
        <s:f>IF($A204="","",SUMPRODUCT(--('Poster SV'!$M$9:$M$209=$A204),--('Poster SV'!$A$9:$A$209="POST"),--('Poster SV'!$R$9:$R$209="ha"),'Poster SV'!$Q$9:$Q$209))</s:f>
        <s:v/>
      </s:c>
      <s:c r="C204" s="19" t="str">
        <s:f>IF($A204="","",SUMPRODUCT(--('Poster SV'!$M$9:$M$209=$A204),--('Poster SV'!$A$9:$A$209="POST"),--('Poster SV'!$R$9:$R$209="acre"),'Poster SV'!$Q$9:$Q$209))</s:f>
        <s:v/>
      </s:c>
      <s:c r="D204" s="19" t="str">
        <s:f>IF($A204="","",SUMPRODUCT(--('Poster SV'!$M$9:$M$209=$A204),--('Poster SV'!$A$9:$A$209="POST"),--('Poster SV'!$R$9:$R$209="m²"),'Poster SV'!$Q$9:$Q$209))</s:f>
        <s:v/>
      </s:c>
      <s:c r="E204" s="20" t="str">
        <s:f>IF($A204="","",SUMPRODUCT(--('Poster SV'!$M$9:$M$209=$A204),--('Poster SV'!$A$9:$A$209="POST"),--('Poster SV'!$Q$9:$Q$209=""))+SUMPRODUCT(--('Poster SV'!$M$9:$M$209=$A204),--('Poster SV'!$A$9:$A$209="POST"),--('Poster SV'!$Q$9:$Q$209&lt;&gt;""),--('Poster SV'!$R$9:$R$209="")))</s:f>
        <s:v/>
      </s:c>
      <s:c r="F204" s="21" t="n"/>
      <s:c r="G204" s="18" t="str">
        <s:f>IF(AND('Poster SV'!A204="POST",'Poster SV'!J204&lt;&gt;""),IF(SUMPRODUCT(--('Poster SV'!$J$9:J204='Poster SV'!J204),--('Poster SV'!$A$9:A204="POST"))=1,'Poster SV'!J204,""),"")</s:f>
        <s:v/>
      </s:c>
      <s:c r="H204" s="19" t="str">
        <s:f>IF($G204="","",SUMPRODUCT(--('Poster SV'!$J$9:$J$209=$G204),--('Poster SV'!$A$9:$A$209="POST"),--('Poster SV'!$R$9:$R$209="ha"),'Poster SV'!$Q$9:$Q$209))</s:f>
        <s:v/>
      </s:c>
      <s:c r="I204" s="19" t="str">
        <s:f>IF($G204="","",SUMPRODUCT(--('Poster SV'!$J$9:$J$209=$G204),--('Poster SV'!$A$9:$A$209="POST"),--('Poster SV'!$R$9:$R$209="acre"),'Poster SV'!$Q$9:$Q$209))</s:f>
        <s:v/>
      </s:c>
      <s:c r="J204" s="19" t="str">
        <s:f>IF($G204="","",SUMPRODUCT(--('Poster SV'!$J$9:$J$209=$G204),--('Poster SV'!$A$9:$A$209="POST"),--('Poster SV'!$R$9:$R$209="m²"),'Poster SV'!$Q$9:$Q$209))</s:f>
        <s:v/>
      </s:c>
      <s:c r="K204" s="20" t="str">
        <s:f>IF($G204="","",SUMPRODUCT(--('Poster SV'!$J$9:$J$209=$G204),--('Poster SV'!$A$9:$A$209="POST"),--('Poster SV'!$Q$9:$Q$209=""))+SUMPRODUCT(--('Poster SV'!$J$9:$J$209=$G204),--('Poster SV'!$A$9:$A$209="POST"),--('Poster SV'!$Q$9:$Q$209&lt;&gt;""),--('Poster SV'!$R$9:$R$209="")))</s:f>
        <s:v/>
      </s:c>
    </s:row>
    <s:row r="205" ht="25" customHeight="1">
      <s:c r="A205" s="18" t="str">
        <s:f>IF(AND('Poster SV'!A205="POST",'Poster SV'!M205&lt;&gt;""),IF(SUMPRODUCT(--('Poster SV'!$M$9:M205='Poster SV'!M205),--('Poster SV'!$A$9:A205="POST"))=1,'Poster SV'!M205,""),"")</s:f>
        <s:v/>
      </s:c>
      <s:c r="B205" s="19" t="str">
        <s:f>IF($A205="","",SUMPRODUCT(--('Poster SV'!$M$9:$M$209=$A205),--('Poster SV'!$A$9:$A$209="POST"),--('Poster SV'!$R$9:$R$209="ha"),'Poster SV'!$Q$9:$Q$209))</s:f>
        <s:v/>
      </s:c>
      <s:c r="C205" s="19" t="str">
        <s:f>IF($A205="","",SUMPRODUCT(--('Poster SV'!$M$9:$M$209=$A205),--('Poster SV'!$A$9:$A$209="POST"),--('Poster SV'!$R$9:$R$209="acre"),'Poster SV'!$Q$9:$Q$209))</s:f>
        <s:v/>
      </s:c>
      <s:c r="D205" s="19" t="str">
        <s:f>IF($A205="","",SUMPRODUCT(--('Poster SV'!$M$9:$M$209=$A205),--('Poster SV'!$A$9:$A$209="POST"),--('Poster SV'!$R$9:$R$209="m²"),'Poster SV'!$Q$9:$Q$209))</s:f>
        <s:v/>
      </s:c>
      <s:c r="E205" s="20" t="str">
        <s:f>IF($A205="","",SUMPRODUCT(--('Poster SV'!$M$9:$M$209=$A205),--('Poster SV'!$A$9:$A$209="POST"),--('Poster SV'!$Q$9:$Q$209=""))+SUMPRODUCT(--('Poster SV'!$M$9:$M$209=$A205),--('Poster SV'!$A$9:$A$209="POST"),--('Poster SV'!$Q$9:$Q$209&lt;&gt;""),--('Poster SV'!$R$9:$R$209="")))</s:f>
        <s:v/>
      </s:c>
      <s:c r="F205" s="21" t="n"/>
      <s:c r="G205" s="18" t="str">
        <s:f>IF(AND('Poster SV'!A205="POST",'Poster SV'!J205&lt;&gt;""),IF(SUMPRODUCT(--('Poster SV'!$J$9:J205='Poster SV'!J205),--('Poster SV'!$A$9:A205="POST"))=1,'Poster SV'!J205,""),"")</s:f>
        <s:v/>
      </s:c>
      <s:c r="H205" s="19" t="str">
        <s:f>IF($G205="","",SUMPRODUCT(--('Poster SV'!$J$9:$J$209=$G205),--('Poster SV'!$A$9:$A$209="POST"),--('Poster SV'!$R$9:$R$209="ha"),'Poster SV'!$Q$9:$Q$209))</s:f>
        <s:v/>
      </s:c>
      <s:c r="I205" s="19" t="str">
        <s:f>IF($G205="","",SUMPRODUCT(--('Poster SV'!$J$9:$J$209=$G205),--('Poster SV'!$A$9:$A$209="POST"),--('Poster SV'!$R$9:$R$209="acre"),'Poster SV'!$Q$9:$Q$209))</s:f>
        <s:v/>
      </s:c>
      <s:c r="J205" s="19" t="str">
        <s:f>IF($G205="","",SUMPRODUCT(--('Poster SV'!$J$9:$J$209=$G205),--('Poster SV'!$A$9:$A$209="POST"),--('Poster SV'!$R$9:$R$209="m²"),'Poster SV'!$Q$9:$Q$209))</s:f>
        <s:v/>
      </s:c>
      <s:c r="K205" s="20" t="str">
        <s:f>IF($G205="","",SUMPRODUCT(--('Poster SV'!$J$9:$J$209=$G205),--('Poster SV'!$A$9:$A$209="POST"),--('Poster SV'!$Q$9:$Q$209=""))+SUMPRODUCT(--('Poster SV'!$J$9:$J$209=$G205),--('Poster SV'!$A$9:$A$209="POST"),--('Poster SV'!$Q$9:$Q$209&lt;&gt;""),--('Poster SV'!$R$9:$R$209="")))</s:f>
        <s:v/>
      </s:c>
    </s:row>
    <s:row r="206" ht="25" customHeight="1">
      <s:c r="A206" s="18" t="str">
        <s:f>IF(AND('Poster SV'!A206="POST",'Poster SV'!M206&lt;&gt;""),IF(SUMPRODUCT(--('Poster SV'!$M$9:M206='Poster SV'!M206),--('Poster SV'!$A$9:A206="POST"))=1,'Poster SV'!M206,""),"")</s:f>
        <s:v/>
      </s:c>
      <s:c r="B206" s="19" t="str">
        <s:f>IF($A206="","",SUMPRODUCT(--('Poster SV'!$M$9:$M$209=$A206),--('Poster SV'!$A$9:$A$209="POST"),--('Poster SV'!$R$9:$R$209="ha"),'Poster SV'!$Q$9:$Q$209))</s:f>
        <s:v/>
      </s:c>
      <s:c r="C206" s="19" t="str">
        <s:f>IF($A206="","",SUMPRODUCT(--('Poster SV'!$M$9:$M$209=$A206),--('Poster SV'!$A$9:$A$209="POST"),--('Poster SV'!$R$9:$R$209="acre"),'Poster SV'!$Q$9:$Q$209))</s:f>
        <s:v/>
      </s:c>
      <s:c r="D206" s="19" t="str">
        <s:f>IF($A206="","",SUMPRODUCT(--('Poster SV'!$M$9:$M$209=$A206),--('Poster SV'!$A$9:$A$209="POST"),--('Poster SV'!$R$9:$R$209="m²"),'Poster SV'!$Q$9:$Q$209))</s:f>
        <s:v/>
      </s:c>
      <s:c r="E206" s="20" t="str">
        <s:f>IF($A206="","",SUMPRODUCT(--('Poster SV'!$M$9:$M$209=$A206),--('Poster SV'!$A$9:$A$209="POST"),--('Poster SV'!$Q$9:$Q$209=""))+SUMPRODUCT(--('Poster SV'!$M$9:$M$209=$A206),--('Poster SV'!$A$9:$A$209="POST"),--('Poster SV'!$Q$9:$Q$209&lt;&gt;""),--('Poster SV'!$R$9:$R$209="")))</s:f>
        <s:v/>
      </s:c>
      <s:c r="F206" s="21" t="n"/>
      <s:c r="G206" s="18" t="str">
        <s:f>IF(AND('Poster SV'!A206="POST",'Poster SV'!J206&lt;&gt;""),IF(SUMPRODUCT(--('Poster SV'!$J$9:J206='Poster SV'!J206),--('Poster SV'!$A$9:A206="POST"))=1,'Poster SV'!J206,""),"")</s:f>
        <s:v/>
      </s:c>
      <s:c r="H206" s="19" t="str">
        <s:f>IF($G206="","",SUMPRODUCT(--('Poster SV'!$J$9:$J$209=$G206),--('Poster SV'!$A$9:$A$209="POST"),--('Poster SV'!$R$9:$R$209="ha"),'Poster SV'!$Q$9:$Q$209))</s:f>
        <s:v/>
      </s:c>
      <s:c r="I206" s="19" t="str">
        <s:f>IF($G206="","",SUMPRODUCT(--('Poster SV'!$J$9:$J$209=$G206),--('Poster SV'!$A$9:$A$209="POST"),--('Poster SV'!$R$9:$R$209="acre"),'Poster SV'!$Q$9:$Q$209))</s:f>
        <s:v/>
      </s:c>
      <s:c r="J206" s="19" t="str">
        <s:f>IF($G206="","",SUMPRODUCT(--('Poster SV'!$J$9:$J$209=$G206),--('Poster SV'!$A$9:$A$209="POST"),--('Poster SV'!$R$9:$R$209="m²"),'Poster SV'!$Q$9:$Q$209))</s:f>
        <s:v/>
      </s:c>
      <s:c r="K206" s="20" t="str">
        <s:f>IF($G206="","",SUMPRODUCT(--('Poster SV'!$J$9:$J$209=$G206),--('Poster SV'!$A$9:$A$209="POST"),--('Poster SV'!$Q$9:$Q$209=""))+SUMPRODUCT(--('Poster SV'!$J$9:$J$209=$G206),--('Poster SV'!$A$9:$A$209="POST"),--('Poster SV'!$Q$9:$Q$209&lt;&gt;""),--('Poster SV'!$R$9:$R$209="")))</s:f>
        <s:v/>
      </s:c>
    </s:row>
    <s:row r="207" ht="25" customHeight="1">
      <s:c r="A207" s="18" t="str">
        <s:f>IF(AND('Poster SV'!A207="POST",'Poster SV'!M207&lt;&gt;""),IF(SUMPRODUCT(--('Poster SV'!$M$9:M207='Poster SV'!M207),--('Poster SV'!$A$9:A207="POST"))=1,'Poster SV'!M207,""),"")</s:f>
        <s:v/>
      </s:c>
      <s:c r="B207" s="19" t="str">
        <s:f>IF($A207="","",SUMPRODUCT(--('Poster SV'!$M$9:$M$209=$A207),--('Poster SV'!$A$9:$A$209="POST"),--('Poster SV'!$R$9:$R$209="ha"),'Poster SV'!$Q$9:$Q$209))</s:f>
        <s:v/>
      </s:c>
      <s:c r="C207" s="19" t="str">
        <s:f>IF($A207="","",SUMPRODUCT(--('Poster SV'!$M$9:$M$209=$A207),--('Poster SV'!$A$9:$A$209="POST"),--('Poster SV'!$R$9:$R$209="acre"),'Poster SV'!$Q$9:$Q$209))</s:f>
        <s:v/>
      </s:c>
      <s:c r="D207" s="19" t="str">
        <s:f>IF($A207="","",SUMPRODUCT(--('Poster SV'!$M$9:$M$209=$A207),--('Poster SV'!$A$9:$A$209="POST"),--('Poster SV'!$R$9:$R$209="m²"),'Poster SV'!$Q$9:$Q$209))</s:f>
        <s:v/>
      </s:c>
      <s:c r="E207" s="20" t="str">
        <s:f>IF($A207="","",SUMPRODUCT(--('Poster SV'!$M$9:$M$209=$A207),--('Poster SV'!$A$9:$A$209="POST"),--('Poster SV'!$Q$9:$Q$209=""))+SUMPRODUCT(--('Poster SV'!$M$9:$M$209=$A207),--('Poster SV'!$A$9:$A$209="POST"),--('Poster SV'!$Q$9:$Q$209&lt;&gt;""),--('Poster SV'!$R$9:$R$209="")))</s:f>
        <s:v/>
      </s:c>
      <s:c r="F207" s="21" t="n"/>
      <s:c r="G207" s="18" t="str">
        <s:f>IF(AND('Poster SV'!A207="POST",'Poster SV'!J207&lt;&gt;""),IF(SUMPRODUCT(--('Poster SV'!$J$9:J207='Poster SV'!J207),--('Poster SV'!$A$9:A207="POST"))=1,'Poster SV'!J207,""),"")</s:f>
        <s:v/>
      </s:c>
      <s:c r="H207" s="19" t="str">
        <s:f>IF($G207="","",SUMPRODUCT(--('Poster SV'!$J$9:$J$209=$G207),--('Poster SV'!$A$9:$A$209="POST"),--('Poster SV'!$R$9:$R$209="ha"),'Poster SV'!$Q$9:$Q$209))</s:f>
        <s:v/>
      </s:c>
      <s:c r="I207" s="19" t="str">
        <s:f>IF($G207="","",SUMPRODUCT(--('Poster SV'!$J$9:$J$209=$G207),--('Poster SV'!$A$9:$A$209="POST"),--('Poster SV'!$R$9:$R$209="acre"),'Poster SV'!$Q$9:$Q$209))</s:f>
        <s:v/>
      </s:c>
      <s:c r="J207" s="19" t="str">
        <s:f>IF($G207="","",SUMPRODUCT(--('Poster SV'!$J$9:$J$209=$G207),--('Poster SV'!$A$9:$A$209="POST"),--('Poster SV'!$R$9:$R$209="m²"),'Poster SV'!$Q$9:$Q$209))</s:f>
        <s:v/>
      </s:c>
      <s:c r="K207" s="20" t="str">
        <s:f>IF($G207="","",SUMPRODUCT(--('Poster SV'!$J$9:$J$209=$G207),--('Poster SV'!$A$9:$A$209="POST"),--('Poster SV'!$Q$9:$Q$209=""))+SUMPRODUCT(--('Poster SV'!$J$9:$J$209=$G207),--('Poster SV'!$A$9:$A$209="POST"),--('Poster SV'!$Q$9:$Q$209&lt;&gt;""),--('Poster SV'!$R$9:$R$209="")))</s:f>
        <s:v/>
      </s:c>
    </s:row>
    <s:row r="208" ht="25" customHeight="1">
      <s:c r="A208" s="18" t="str">
        <s:f>IF(AND('Poster SV'!A208="POST",'Poster SV'!M208&lt;&gt;""),IF(SUMPRODUCT(--('Poster SV'!$M$9:M208='Poster SV'!M208),--('Poster SV'!$A$9:A208="POST"))=1,'Poster SV'!M208,""),"")</s:f>
        <s:v/>
      </s:c>
      <s:c r="B208" s="19" t="str">
        <s:f>IF($A208="","",SUMPRODUCT(--('Poster SV'!$M$9:$M$209=$A208),--('Poster SV'!$A$9:$A$209="POST"),--('Poster SV'!$R$9:$R$209="ha"),'Poster SV'!$Q$9:$Q$209))</s:f>
        <s:v/>
      </s:c>
      <s:c r="C208" s="19" t="str">
        <s:f>IF($A208="","",SUMPRODUCT(--('Poster SV'!$M$9:$M$209=$A208),--('Poster SV'!$A$9:$A$209="POST"),--('Poster SV'!$R$9:$R$209="acre"),'Poster SV'!$Q$9:$Q$209))</s:f>
        <s:v/>
      </s:c>
      <s:c r="D208" s="19" t="str">
        <s:f>IF($A208="","",SUMPRODUCT(--('Poster SV'!$M$9:$M$209=$A208),--('Poster SV'!$A$9:$A$209="POST"),--('Poster SV'!$R$9:$R$209="m²"),'Poster SV'!$Q$9:$Q$209))</s:f>
        <s:v/>
      </s:c>
      <s:c r="E208" s="20" t="str">
        <s:f>IF($A208="","",SUMPRODUCT(--('Poster SV'!$M$9:$M$209=$A208),--('Poster SV'!$A$9:$A$209="POST"),--('Poster SV'!$Q$9:$Q$209=""))+SUMPRODUCT(--('Poster SV'!$M$9:$M$209=$A208),--('Poster SV'!$A$9:$A$209="POST"),--('Poster SV'!$Q$9:$Q$209&lt;&gt;""),--('Poster SV'!$R$9:$R$209="")))</s:f>
        <s:v/>
      </s:c>
      <s:c r="F208" s="21" t="n"/>
      <s:c r="G208" s="18" t="str">
        <s:f>IF(AND('Poster SV'!A208="POST",'Poster SV'!J208&lt;&gt;""),IF(SUMPRODUCT(--('Poster SV'!$J$9:J208='Poster SV'!J208),--('Poster SV'!$A$9:A208="POST"))=1,'Poster SV'!J208,""),"")</s:f>
        <s:v/>
      </s:c>
      <s:c r="H208" s="19" t="str">
        <s:f>IF($G208="","",SUMPRODUCT(--('Poster SV'!$J$9:$J$209=$G208),--('Poster SV'!$A$9:$A$209="POST"),--('Poster SV'!$R$9:$R$209="ha"),'Poster SV'!$Q$9:$Q$209))</s:f>
        <s:v/>
      </s:c>
      <s:c r="I208" s="19" t="str">
        <s:f>IF($G208="","",SUMPRODUCT(--('Poster SV'!$J$9:$J$209=$G208),--('Poster SV'!$A$9:$A$209="POST"),--('Poster SV'!$R$9:$R$209="acre"),'Poster SV'!$Q$9:$Q$209))</s:f>
        <s:v/>
      </s:c>
      <s:c r="J208" s="19" t="str">
        <s:f>IF($G208="","",SUMPRODUCT(--('Poster SV'!$J$9:$J$209=$G208),--('Poster SV'!$A$9:$A$209="POST"),--('Poster SV'!$R$9:$R$209="m²"),'Poster SV'!$Q$9:$Q$209))</s:f>
        <s:v/>
      </s:c>
      <s:c r="K208" s="20" t="str">
        <s:f>IF($G208="","",SUMPRODUCT(--('Poster SV'!$J$9:$J$209=$G208),--('Poster SV'!$A$9:$A$209="POST"),--('Poster SV'!$Q$9:$Q$209=""))+SUMPRODUCT(--('Poster SV'!$J$9:$J$209=$G208),--('Poster SV'!$A$9:$A$209="POST"),--('Poster SV'!$Q$9:$Q$209&lt;&gt;""),--('Poster SV'!$R$9:$R$209="")))</s:f>
        <s:v/>
      </s:c>
    </s:row>
    <s:row r="209" ht="25" customHeight="1">
      <s:c r="A209" s="18" t="str">
        <s:f>IF(AND('Poster SV'!A209="POST",'Poster SV'!M209&lt;&gt;""),IF(SUMPRODUCT(--('Poster SV'!$M$9:M209='Poster SV'!M209),--('Poster SV'!$A$9:A209="POST"))=1,'Poster SV'!M209,""),"")</s:f>
        <s:v/>
      </s:c>
      <s:c r="B209" s="19" t="str">
        <s:f>IF($A209="","",SUMPRODUCT(--('Poster SV'!$M$9:$M$209=$A209),--('Poster SV'!$A$9:$A$209="POST"),--('Poster SV'!$R$9:$R$209="ha"),'Poster SV'!$Q$9:$Q$209))</s:f>
        <s:v/>
      </s:c>
      <s:c r="C209" s="19" t="str">
        <s:f>IF($A209="","",SUMPRODUCT(--('Poster SV'!$M$9:$M$209=$A209),--('Poster SV'!$A$9:$A$209="POST"),--('Poster SV'!$R$9:$R$209="acre"),'Poster SV'!$Q$9:$Q$209))</s:f>
        <s:v/>
      </s:c>
      <s:c r="D209" s="19" t="str">
        <s:f>IF($A209="","",SUMPRODUCT(--('Poster SV'!$M$9:$M$209=$A209),--('Poster SV'!$A$9:$A$209="POST"),--('Poster SV'!$R$9:$R$209="m²"),'Poster SV'!$Q$9:$Q$209))</s:f>
        <s:v/>
      </s:c>
      <s:c r="E209" s="20" t="str">
        <s:f>IF($A209="","",SUMPRODUCT(--('Poster SV'!$M$9:$M$209=$A209),--('Poster SV'!$A$9:$A$209="POST"),--('Poster SV'!$Q$9:$Q$209=""))+SUMPRODUCT(--('Poster SV'!$M$9:$M$209=$A209),--('Poster SV'!$A$9:$A$209="POST"),--('Poster SV'!$Q$9:$Q$209&lt;&gt;""),--('Poster SV'!$R$9:$R$209="")))</s:f>
        <s:v/>
      </s:c>
      <s:c r="F209" s="21" t="n"/>
      <s:c r="G209" s="18" t="str">
        <s:f>IF(AND('Poster SV'!A209="POST",'Poster SV'!J209&lt;&gt;""),IF(SUMPRODUCT(--('Poster SV'!$J$9:J209='Poster SV'!J209),--('Poster SV'!$A$9:A209="POST"))=1,'Poster SV'!J209,""),"")</s:f>
        <s:v/>
      </s:c>
      <s:c r="H209" s="19" t="str">
        <s:f>IF($G209="","",SUMPRODUCT(--('Poster SV'!$J$9:$J$209=$G209),--('Poster SV'!$A$9:$A$209="POST"),--('Poster SV'!$R$9:$R$209="ha"),'Poster SV'!$Q$9:$Q$209))</s:f>
        <s:v/>
      </s:c>
      <s:c r="I209" s="19" t="str">
        <s:f>IF($G209="","",SUMPRODUCT(--('Poster SV'!$J$9:$J$209=$G209),--('Poster SV'!$A$9:$A$209="POST"),--('Poster SV'!$R$9:$R$209="acre"),'Poster SV'!$Q$9:$Q$209))</s:f>
        <s:v/>
      </s:c>
      <s:c r="J209" s="19" t="str">
        <s:f>IF($G209="","",SUMPRODUCT(--('Poster SV'!$J$9:$J$209=$G209),--('Poster SV'!$A$9:$A$209="POST"),--('Poster SV'!$R$9:$R$209="m²"),'Poster SV'!$Q$9:$Q$209))</s:f>
        <s:v/>
      </s:c>
      <s:c r="K209" s="20" t="str">
        <s:f>IF($G209="","",SUMPRODUCT(--('Poster SV'!$J$9:$J$209=$G209),--('Poster SV'!$A$9:$A$209="POST"),--('Poster SV'!$Q$9:$Q$209=""))+SUMPRODUCT(--('Poster SV'!$J$9:$J$209=$G209),--('Poster SV'!$A$9:$A$209="POST"),--('Poster SV'!$Q$9:$Q$209&lt;&gt;""),--('Poster SV'!$R$9:$R$209="")))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7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7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FI | Fältens regelgrund</s:t>
        </s:is>
      </s:c>
    </s:row>
    <s:row r="3" ht="30" customHeight="1">
      <s:c r="A3" s="2" t="inlineStr">
        <s:is>
          <s:t>Fält enligt citerade regler inom angivet område. Leafwrit-arbetsmall, inte officiell eller myndighetsgodkänd.</s:t>
        </s:is>
      </s:c>
    </s:row>
    <s:row r="4" ht="32" customHeight="1">
      <s:c r="A4" s="2" t="inlineStr">
        <s:is>
          <s:t>Yrkesmässig användning: EU-uppgifter och Tukes anvisningar. Grödgruppskod enligt anvisningen; tid och BBCH vid behov.</s:t>
        </s:is>
      </s:c>
    </s:row>
    <s:row r="5" ht="32" customHeight="1">
      <s:c r="A5" s="2" t="inlineStr">
        <s:is>
          <s:t>Tomt arbetsblad. Omfattning och källor: tillhörande XLSX. Bifoga de originalhandlingar som krävs.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Fält</s:t>
        </s:is>
      </s:c>
      <s:c r="C7" s="3" t="inlineStr">
        <s:is>
          <s:t>Tillämpningsområde</s:t>
        </s:is>
      </s:c>
      <s:c r="D7" s="3" t="inlineStr">
        <s:is>
          <s:t>Rättslig grund / källa</s:t>
        </s:is>
      </s:c>
      <s:c r="E7" s="3" t="inlineStr">
        <s:is>
          <s:t>Källans URL</s:t>
        </s:is>
      </s:c>
      <s:c r="F7" s="3" t="inlineStr">
        <s:is>
          <s:t>Läst</s:t>
        </s:is>
      </s:c>
      <s:c r="G7" s="3" t="inlineStr">
        <s:is>
          <s:t>Källpostens ID</s:t>
        </s:is>
      </s:c>
    </s:row>
    <s:row r="8" ht="58" customHeight="1">
      <s:c r="A8" s="22" t="n">
        <s:v>1</s:v>
      </s:c>
      <s:c r="B8" s="22" t="inlineStr">
        <s:is>
          <s:t>Radtyp</s:t>
        </s:is>
      </s:c>
      <s:c r="C8" s="22" t="inlineStr">
        <s:is>
          <s:t>Hjälpfält; inget lagkrav påstås</s:t>
        </s:is>
      </s:c>
      <s:c r="D8" s="22" t="inlineStr">
        <s:is>
          <s:t>Hjälpfält; inget lagkrav påstås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Behandlings- / tank-ID</s:t>
        </s:is>
      </s:c>
      <s:c r="C9" s="22" t="inlineStr">
        <s:is>
          <s:t>Hjälpfält; inget lagkrav påstås</s:t>
        </s:is>
      </s:c>
      <s:c r="D9" s="22" t="inlineStr">
        <s:is>
          <s:t>Hjälpfält; inget lagkrav påstås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Företag / brukare</s:t>
        </s:is>
      </s:c>
      <s:c r="C10" s="22" t="inlineStr">
        <s:is>
          <s:t>Hjälpfält; inget lagkrav påstås</s:t>
        </s:is>
      </s:c>
      <s:c r="D10" s="22" t="inlineStr">
        <s:is>
          <s:t>Hjälpfält; inget lagkrav påstås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Län / kommun</s:t>
        </s:is>
      </s:c>
      <s:c r="C11" s="22" t="inlineStr">
        <s:is>
          <s:t>Hjälpfält; inget lagkrav påstås</s:t>
        </s:is>
      </s:c>
      <s:c r="D11" s="22" t="inlineStr">
        <s:is>
          <s:t>Hjälpfält; inget lagkrav påstås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Behandlingsdatum</s:t>
        </s:is>
      </s:c>
      <s:c r="C12" s="22" t="inlineStr">
        <s:is>
          <s:t>Krävs inom angivet område</s:t>
        </s:is>
      </s:c>
      <s:c r="D12" s="22" t="inlineStr">
        <s:is>
          <s:t>Förordning (EU) 2023/564, bilaga; yrkesmässig användning efter behandlingstyp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FI-EU-03</s:t>
        </s:is>
      </s:c>
    </s:row>
    <s:row r="13" ht="58" customHeight="1">
      <s:c r="A13" s="22" t="n">
        <s:v>5</s:v>
      </s:c>
      <s:c r="B13" s="22" t="inlineStr">
        <s:is>
          <s:t>Behandlingsdatum</s:t>
        </s:is>
      </s:c>
      <s:c r="C13" s="22" t="inlineStr">
        <s:is>
          <s:t>Myndighetsmall / vägledning, inte allmänt lagkrav</s:t>
        </s:is>
      </s:c>
      <s:c r="D13" s="22" t="inlineStr">
        <s:is>
          <s:t>Tukes, bokföring av växtskyddsmedel; plats och användningsområde</s:t>
        </s:is>
      </s:c>
      <s:c r="E13" s="24" t="inlineStr">
        <s:is>
          <s:t>https://tukes.fi/kasvinsuojeluaineiden-kirjanpito</s:t>
        </s:is>
      </s:c>
      <s:c r="F13" s="22" t="inlineStr">
        <s:is>
          <s:t>2026-10-23</s:t>
        </s:is>
      </s:c>
      <s:c r="G13" s="22" t="inlineStr">
        <s:is>
          <s:t>FI-03</s:t>
        </s:is>
      </s:c>
    </s:row>
    <s:row r="14" ht="58" customHeight="1">
      <s:c r="A14" s="22" t="n">
        <s:v>6</s:v>
      </s:c>
      <s:c r="B14" s="22" t="inlineStr">
        <s:is>
          <s:t>Starttid</s:t>
        </s:is>
      </s:c>
      <s:c r="C14" s="22" t="inlineStr">
        <s:is>
          <s:t>Villkorligt; se tillämpningsområde</s:t>
        </s:is>
      </s:c>
      <s:c r="D14" s="22" t="inlineStr">
        <s:is>
          <s:t>Förordning (EU) 2023/564, bilaga; tid/BBCH enligt tillståndsvillkor, EPPO där tillämpligt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FI-EU-03</s:t>
        </s:is>
      </s:c>
    </s:row>
    <s:row r="15" ht="58" customHeight="1">
      <s:c r="A15" s="22" t="n">
        <s:v>6</s:v>
      </s:c>
      <s:c r="B15" s="22" t="inlineStr">
        <s:is>
          <s:t>Starttid</s:t>
        </s:is>
      </s:c>
      <s:c r="C15" s="22" t="inlineStr">
        <s:is>
          <s:t>Villkorligt; se tillämpningsområde</s:t>
        </s:is>
      </s:c>
      <s:c r="D15" s="22" t="inlineStr">
        <s:is>
          <s:t>Tukes; klockslag och BBCH när användningsvillkoren begränsar tid eller utvecklingsstadium</s:t>
        </s:is>
      </s:c>
      <s:c r="E15" s="24" t="inlineStr">
        <s:is>
          <s:t>https://tukes.fi/kasvinsuojeluaineiden-kirjanpito</s:t>
        </s:is>
      </s:c>
      <s:c r="F15" s="22" t="inlineStr">
        <s:is>
          <s:t>2026-10-23</s:t>
        </s:is>
      </s:c>
      <s:c r="G15" s="22" t="inlineStr">
        <s:is>
          <s:t>FI-04</s:t>
        </s:is>
      </s:c>
    </s:row>
    <s:row r="16" ht="58" customHeight="1">
      <s:c r="A16" s="22" t="n">
        <s:v>7</s:v>
      </s:c>
      <s:c r="B16" s="22" t="inlineStr">
        <s:is>
          <s:t>Slutdatum</s:t>
        </s:is>
      </s:c>
      <s:c r="C16" s="22" t="inlineStr">
        <s:is>
          <s:t>Hjälpfält; inget lagkrav påstås</s:t>
        </s:is>
      </s:c>
      <s:c r="D16" s="22" t="inlineStr">
        <s:is>
          <s:t>Hjälpfält; inget lagkrav påstås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Sluttid</s:t>
        </s:is>
      </s:c>
      <s:c r="C17" s="22" t="inlineStr">
        <s:is>
          <s:t>Hjälpfält; inget lagkrav påstås</s:t>
        </s:is>
      </s:c>
      <s:c r="D17" s="22" t="inlineStr">
        <s:is>
          <s:t>Hjälpfält; inget lagkrav påstås</s:t>
        </s:is>
      </s:c>
      <s:c r="E17" s="23" t="n"/>
      <s:c r="F17" s="23" t="n"/>
      <s:c r="G17" s="23" t="n"/>
    </s:row>
    <s:row r="18" ht="58" customHeight="1">
      <s:c r="A18" s="22" t="n">
        <s:v>9</s:v>
      </s:c>
      <s:c r="B18" s="22" t="inlineStr">
        <s:is>
          <s:t>Användningstyp</s:t>
        </s:is>
      </s:c>
      <s:c r="C18" s="22" t="inlineStr">
        <s:is>
          <s:t>Krävs inom angivet område</s:t>
        </s:is>
      </s:c>
      <s:c r="D18" s="22" t="inlineStr">
        <s:is>
          <s:t>Förordning (EU) 2023/564, bilaga; yrkesmässig användning efter behandlingstyp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FI-EU-03</s:t>
        </s:is>
      </s:c>
    </s:row>
    <s:row r="19" ht="58" customHeight="1">
      <s:c r="A19" s="22" t="n">
        <s:v>9</s:v>
      </s:c>
      <s:c r="B19" s="22" t="inlineStr">
        <s:is>
          <s:t>Användningstyp</s:t>
        </s:is>
      </s:c>
      <s:c r="C19" s="22" t="inlineStr">
        <s:is>
          <s:t>Myndighetsmall / vägledning, inte allmänt lagkrav</s:t>
        </s:is>
      </s:c>
      <s:c r="D19" s="22" t="inlineStr">
        <s:is>
          <s:t>Tukes, bokföring av växtskyddsmedel; plats och användningsområde</s:t>
        </s:is>
      </s:c>
      <s:c r="E19" s="24" t="inlineStr">
        <s:is>
          <s:t>https://tukes.fi/kasvinsuojeluaineiden-kirjanpito</s:t>
        </s:is>
      </s:c>
      <s:c r="F19" s="22" t="inlineStr">
        <s:is>
          <s:t>2026-10-23</s:t>
        </s:is>
      </s:c>
      <s:c r="G19" s="22" t="inlineStr">
        <s:is>
          <s:t>FI-03</s:t>
        </s:is>
      </s:c>
    </s:row>
    <s:row r="20" ht="58" customHeight="1">
      <s:c r="A20" s="22" t="n">
        <s:v>10</s:v>
      </s:c>
      <s:c r="B20" s="22" t="inlineStr">
        <s:is>
          <s:t>Skiftesbeteckning</s:t>
        </s:is>
      </s:c>
      <s:c r="C20" s="22" t="inlineStr">
        <s:is>
          <s:t>Krävs inom angivet område</s:t>
        </s:is>
      </s:c>
      <s:c r="D20" s="22" t="inlineStr">
        <s:is>
          <s:t>Förordning (EU) 2023/564, bilaga; yrkesmässig användning efter behandlingstyp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FI-EU-03</s:t>
        </s:is>
      </s:c>
    </s:row>
    <s:row r="21" ht="58" customHeight="1">
      <s:c r="A21" s="22" t="n">
        <s:v>10</s:v>
      </s:c>
      <s:c r="B21" s="22" t="inlineStr">
        <s:is>
          <s:t>Skiftesbeteckning</s:t>
        </s:is>
      </s:c>
      <s:c r="C21" s="22" t="inlineStr">
        <s:is>
          <s:t>Myndighetsmall / vägledning, inte allmänt lagkrav</s:t>
        </s:is>
      </s:c>
      <s:c r="D21" s="22" t="inlineStr">
        <s:is>
          <s:t>Tukes, bokföring av växtskyddsmedel; plats och användningsområde</s:t>
        </s:is>
      </s:c>
      <s:c r="E21" s="24" t="inlineStr">
        <s:is>
          <s:t>https://tukes.fi/kasvinsuojeluaineiden-kirjanpito</s:t>
        </s:is>
      </s:c>
      <s:c r="F21" s="22" t="inlineStr">
        <s:is>
          <s:t>2026-10-23</s:t>
        </s:is>
      </s:c>
      <s:c r="G21" s="22" t="inlineStr">
        <s:is>
          <s:t>FI-03</s:t>
        </s:is>
      </s:c>
    </s:row>
    <s:row r="22" ht="58" customHeight="1">
      <s:c r="A22" s="22" t="n">
        <s:v>11</s:v>
      </s:c>
      <s:c r="B22" s="22" t="inlineStr">
        <s:is>
          <s:t>Exakt plats / anläggning</s:t>
        </s:is>
      </s:c>
      <s:c r="C22" s="22" t="inlineStr">
        <s:is>
          <s:t>Krävs inom angivet område</s:t>
        </s:is>
      </s:c>
      <s:c r="D22" s="22" t="inlineStr">
        <s:is>
          <s:t>Förordning (EU) 2023/564, bilaga; yrkesmässig användning efter behandlingstyp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FI-EU-03</s:t>
        </s:is>
      </s:c>
    </s:row>
    <s:row r="23" ht="58" customHeight="1">
      <s:c r="A23" s="22" t="n">
        <s:v>11</s:v>
      </s:c>
      <s:c r="B23" s="22" t="inlineStr">
        <s:is>
          <s:t>Exakt plats / anläggning</s:t>
        </s:is>
      </s:c>
      <s:c r="C23" s="22" t="inlineStr">
        <s:is>
          <s:t>Myndighetsmall / vägledning, inte allmänt lagkrav</s:t>
        </s:is>
      </s:c>
      <s:c r="D23" s="22" t="inlineStr">
        <s:is>
          <s:t>Tukes, bokföring av växtskyddsmedel; plats och användningsområde</s:t>
        </s:is>
      </s:c>
      <s:c r="E23" s="24" t="inlineStr">
        <s:is>
          <s:t>https://tukes.fi/kasvinsuojeluaineiden-kirjanpito</s:t>
        </s:is>
      </s:c>
      <s:c r="F23" s="22" t="inlineStr">
        <s:is>
          <s:t>2026-10-23</s:t>
        </s:is>
      </s:c>
      <s:c r="G23" s="22" t="inlineStr">
        <s:is>
          <s:t>FI-03</s:t>
        </s:is>
      </s:c>
    </s:row>
    <s:row r="24" ht="58" customHeight="1">
      <s:c r="A24" s="22" t="n">
        <s:v>12</s:v>
      </s:c>
      <s:c r="B24" s="22" t="inlineStr">
        <s:is>
          <s:t>Gröda / produkt / markanvändning</s:t>
        </s:is>
      </s:c>
      <s:c r="C24" s="22" t="inlineStr">
        <s:is>
          <s:t>Krävs inom angivet område</s:t>
        </s:is>
      </s:c>
      <s:c r="D24" s="22" t="inlineStr">
        <s:is>
          <s:t>Förordning (EU) 2023/564, bilaga; yrkesmässig användning efter behandlingstyp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FI-EU-03</s:t>
        </s:is>
      </s:c>
    </s:row>
    <s:row r="25" ht="58" customHeight="1">
      <s:c r="A25" s="22" t="n">
        <s:v>12</s:v>
      </s:c>
      <s:c r="B25" s="22" t="inlineStr">
        <s:is>
          <s:t>Gröda / produkt / markanvändning</s:t>
        </s:is>
      </s:c>
      <s:c r="C25" s="22" t="inlineStr">
        <s:is>
          <s:t>Myndighetsmall / vägledning, inte allmänt lagkrav</s:t>
        </s:is>
      </s:c>
      <s:c r="D25" s="22" t="inlineStr">
        <s:is>
          <s:t>Tukes, bokföring av växtskyddsmedel; plats och användningsområde</s:t>
        </s:is>
      </s:c>
      <s:c r="E25" s="24" t="inlineStr">
        <s:is>
          <s:t>https://tukes.fi/kasvinsuojeluaineiden-kirjanpito</s:t>
        </s:is>
      </s:c>
      <s:c r="F25" s="22" t="inlineStr">
        <s:is>
          <s:t>2026-10-23</s:t>
        </s:is>
      </s:c>
      <s:c r="G25" s="22" t="inlineStr">
        <s:is>
          <s:t>FI-03</s:t>
        </s:is>
      </s:c>
    </s:row>
    <s:row r="26" ht="58" customHeight="1">
      <s:c r="A26" s="22" t="n">
        <s:v>13</s:v>
      </s:c>
      <s:c r="B26" s="22" t="inlineStr">
        <s:is>
          <s:t>Preparatets fullständiga namn</s:t>
        </s:is>
      </s:c>
      <s:c r="C26" s="22" t="inlineStr">
        <s:is>
          <s:t>Krävs inom angivet område</s:t>
        </s:is>
      </s:c>
      <s:c r="D26" s="22" t="inlineStr">
        <s:is>
          <s:t>Förordning (EU) 2023/564, bilaga; yrkesmässig användning efter behandlingstyp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FI-EU-03</s:t>
        </s:is>
      </s:c>
    </s:row>
    <s:row r="27" ht="58" customHeight="1">
      <s:c r="A27" s="22" t="n">
        <s:v>13</s:v>
      </s:c>
      <s:c r="B27" s="22" t="inlineStr">
        <s:is>
          <s:t>Preparatets fullständiga namn</s:t>
        </s:is>
      </s:c>
      <s:c r="C27" s="22" t="inlineStr">
        <s:is>
          <s:t>Myndighetsmall / vägledning, inte allmänt lagkrav</s:t>
        </s:is>
      </s:c>
      <s:c r="D27" s="22" t="inlineStr">
        <s:is>
          <s:t>Tukes, bokföring av växtskyddsmedel; plats och användningsområde</s:t>
        </s:is>
      </s:c>
      <s:c r="E27" s="24" t="inlineStr">
        <s:is>
          <s:t>https://tukes.fi/kasvinsuojeluaineiden-kirjanpito</s:t>
        </s:is>
      </s:c>
      <s:c r="F27" s="22" t="inlineStr">
        <s:is>
          <s:t>2026-10-23</s:t>
        </s:is>
      </s:c>
      <s:c r="G27" s="22" t="inlineStr">
        <s:is>
          <s:t>FI-03</s:t>
        </s:is>
      </s:c>
    </s:row>
    <s:row r="28" ht="58" customHeight="1">
      <s:c r="A28" s="22" t="n">
        <s:v>14</s:v>
      </s:c>
      <s:c r="B28" s="22" t="inlineStr">
        <s:is>
          <s:t>Registreringsnummer</s:t>
        </s:is>
      </s:c>
      <s:c r="C28" s="22" t="inlineStr">
        <s:is>
          <s:t>Krävs inom angivet område</s:t>
        </s:is>
      </s:c>
      <s:c r="D28" s="22" t="inlineStr">
        <s:is>
          <s:t>Förordning (EU) 2023/564, bilaga; yrkesmässig användning efter behandlingstyp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FI-EU-03</s:t>
        </s:is>
      </s:c>
    </s:row>
    <s:row r="29" ht="58" customHeight="1">
      <s:c r="A29" s="22" t="n">
        <s:v>14</s:v>
      </s:c>
      <s:c r="B29" s="22" t="inlineStr">
        <s:is>
          <s:t>Registreringsnummer</s:t>
        </s:is>
      </s:c>
      <s:c r="C29" s="22" t="inlineStr">
        <s:is>
          <s:t>Myndighetsmall / vägledning, inte allmänt lagkrav</s:t>
        </s:is>
      </s:c>
      <s:c r="D29" s="22" t="inlineStr">
        <s:is>
          <s:t>Tukes, bokföring av växtskyddsmedel; plats och användningsområde</s:t>
        </s:is>
      </s:c>
      <s:c r="E29" s="24" t="inlineStr">
        <s:is>
          <s:t>https://tukes.fi/kasvinsuojeluaineiden-kirjanpito</s:t>
        </s:is>
      </s:c>
      <s:c r="F29" s="22" t="inlineStr">
        <s:is>
          <s:t>2026-10-23</s:t>
        </s:is>
      </s:c>
      <s:c r="G29" s="22" t="inlineStr">
        <s:is>
          <s:t>FI-03</s:t>
        </s:is>
      </s:c>
    </s:row>
    <s:row r="30" ht="58" customHeight="1">
      <s:c r="A30" s="22" t="n">
        <s:v>15</s:v>
      </s:c>
      <s:c r="B30" s="22" t="inlineStr">
        <s:is>
          <s:t>Använd dos</s:t>
        </s:is>
      </s:c>
      <s:c r="C30" s="22" t="inlineStr">
        <s:is>
          <s:t>Krävs inom angivet område</s:t>
        </s:is>
      </s:c>
      <s:c r="D30" s="22" t="inlineStr">
        <s:is>
          <s:t>Förordning (EU) 2023/564, bilaga; yrkesmässig användning efter behandlingstyp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FI-EU-03</s:t>
        </s:is>
      </s:c>
    </s:row>
    <s:row r="31" ht="58" customHeight="1">
      <s:c r="A31" s="22" t="n">
        <s:v>15</s:v>
      </s:c>
      <s:c r="B31" s="22" t="inlineStr">
        <s:is>
          <s:t>Använd dos</s:t>
        </s:is>
      </s:c>
      <s:c r="C31" s="22" t="inlineStr">
        <s:is>
          <s:t>Myndighetsmall / vägledning, inte allmänt lagkrav</s:t>
        </s:is>
      </s:c>
      <s:c r="D31" s="22" t="inlineStr">
        <s:is>
          <s:t>Tukes, bokföring av växtskyddsmedel; plats och användningsområde</s:t>
        </s:is>
      </s:c>
      <s:c r="E31" s="24" t="inlineStr">
        <s:is>
          <s:t>https://tukes.fi/kasvinsuojeluaineiden-kirjanpito</s:t>
        </s:is>
      </s:c>
      <s:c r="F31" s="22" t="inlineStr">
        <s:is>
          <s:t>2026-10-23</s:t>
        </s:is>
      </s:c>
      <s:c r="G31" s="22" t="inlineStr">
        <s:is>
          <s:t>FI-03</s:t>
        </s:is>
      </s:c>
    </s:row>
    <s:row r="32" ht="58" customHeight="1">
      <s:c r="A32" s="22" t="n">
        <s:v>16</s:v>
      </s:c>
      <s:c r="B32" s="22" t="inlineStr">
        <s:is>
          <s:t>Dosenhet</s:t>
        </s:is>
      </s:c>
      <s:c r="C32" s="22" t="inlineStr">
        <s:is>
          <s:t>Krävs inom angivet område</s:t>
        </s:is>
      </s:c>
      <s:c r="D32" s="22" t="inlineStr">
        <s:is>
          <s:t>Förordning (EU) 2023/564, bilaga; yrkesmässig användning efter behandlingstyp</s:t>
        </s:is>
      </s:c>
      <s:c r="E32" s="24" t="inlineStr">
        <s:is>
          <s:t>https://eur-lex.europa.eu/legal-content/EN/ALL/?uri=CELEX%3A32023R0564</s:t>
        </s:is>
      </s:c>
      <s:c r="F32" s="22" t="inlineStr">
        <s:is>
          <s:t>2026-10-23</s:t>
        </s:is>
      </s:c>
      <s:c r="G32" s="22" t="inlineStr">
        <s:is>
          <s:t>FI-EU-03</s:t>
        </s:is>
      </s:c>
    </s:row>
    <s:row r="33" ht="58" customHeight="1">
      <s:c r="A33" s="22" t="n">
        <s:v>16</s:v>
      </s:c>
      <s:c r="B33" s="22" t="inlineStr">
        <s:is>
          <s:t>Dosenhet</s:t>
        </s:is>
      </s:c>
      <s:c r="C33" s="22" t="inlineStr">
        <s:is>
          <s:t>Myndighetsmall / vägledning, inte allmänt lagkrav</s:t>
        </s:is>
      </s:c>
      <s:c r="D33" s="22" t="inlineStr">
        <s:is>
          <s:t>Tukes, bokföring av växtskyddsmedel; plats och användningsområde</s:t>
        </s:is>
      </s:c>
      <s:c r="E33" s="24" t="inlineStr">
        <s:is>
          <s:t>https://tukes.fi/kasvinsuojeluaineiden-kirjanpito</s:t>
        </s:is>
      </s:c>
      <s:c r="F33" s="22" t="inlineStr">
        <s:is>
          <s:t>2026-10-23</s:t>
        </s:is>
      </s:c>
      <s:c r="G33" s="22" t="inlineStr">
        <s:is>
          <s:t>FI-03</s:t>
        </s:is>
      </s:c>
    </s:row>
    <s:row r="34" ht="58" customHeight="1">
      <s:c r="A34" s="22" t="n">
        <s:v>17</s:v>
      </s:c>
      <s:c r="B34" s="22" t="inlineStr">
        <s:is>
          <s:t>Behandlad areal / mängd</s:t>
        </s:is>
      </s:c>
      <s:c r="C34" s="22" t="inlineStr">
        <s:is>
          <s:t>Krävs inom angivet område</s:t>
        </s:is>
      </s:c>
      <s:c r="D34" s="22" t="inlineStr">
        <s:is>
          <s:t>Förordning (EU) 2023/564, bilaga; yrkesmässig användning efter behandlingstyp</s:t>
        </s:is>
      </s:c>
      <s:c r="E34" s="24" t="inlineStr">
        <s:is>
          <s:t>https://eur-lex.europa.eu/legal-content/EN/ALL/?uri=CELEX%3A32023R0564</s:t>
        </s:is>
      </s:c>
      <s:c r="F34" s="22" t="inlineStr">
        <s:is>
          <s:t>2026-10-23</s:t>
        </s:is>
      </s:c>
      <s:c r="G34" s="22" t="inlineStr">
        <s:is>
          <s:t>FI-EU-03</s:t>
        </s:is>
      </s:c>
    </s:row>
    <s:row r="35" ht="58" customHeight="1">
      <s:c r="A35" s="22" t="n">
        <s:v>17</s:v>
      </s:c>
      <s:c r="B35" s="22" t="inlineStr">
        <s:is>
          <s:t>Behandlad areal / mängd</s:t>
        </s:is>
      </s:c>
      <s:c r="C35" s="22" t="inlineStr">
        <s:is>
          <s:t>Myndighetsmall / vägledning, inte allmänt lagkrav</s:t>
        </s:is>
      </s:c>
      <s:c r="D35" s="22" t="inlineStr">
        <s:is>
          <s:t>Tukes, bokföring av växtskyddsmedel; plats och användningsområde</s:t>
        </s:is>
      </s:c>
      <s:c r="E35" s="24" t="inlineStr">
        <s:is>
          <s:t>https://tukes.fi/kasvinsuojeluaineiden-kirjanpito</s:t>
        </s:is>
      </s:c>
      <s:c r="F35" s="22" t="inlineStr">
        <s:is>
          <s:t>2026-10-23</s:t>
        </s:is>
      </s:c>
      <s:c r="G35" s="22" t="inlineStr">
        <s:is>
          <s:t>FI-03</s:t>
        </s:is>
      </s:c>
    </s:row>
    <s:row r="36" ht="58" customHeight="1">
      <s:c r="A36" s="22" t="n">
        <s:v>18</s:v>
      </s:c>
      <s:c r="B36" s="22" t="inlineStr">
        <s:is>
          <s:t>Enhet för areal / mängd</s:t>
        </s:is>
      </s:c>
      <s:c r="C36" s="22" t="inlineStr">
        <s:is>
          <s:t>Krävs inom angivet område</s:t>
        </s:is>
      </s:c>
      <s:c r="D36" s="22" t="inlineStr">
        <s:is>
          <s:t>Förordning (EU) 2023/564, bilaga; yrkesmässig användning efter behandlingstyp</s:t>
        </s:is>
      </s:c>
      <s:c r="E36" s="24" t="inlineStr">
        <s:is>
          <s:t>https://eur-lex.europa.eu/legal-content/EN/ALL/?uri=CELEX%3A32023R0564</s:t>
        </s:is>
      </s:c>
      <s:c r="F36" s="22" t="inlineStr">
        <s:is>
          <s:t>2026-10-23</s:t>
        </s:is>
      </s:c>
      <s:c r="G36" s="22" t="inlineStr">
        <s:is>
          <s:t>FI-EU-03</s:t>
        </s:is>
      </s:c>
    </s:row>
    <s:row r="37" ht="58" customHeight="1">
      <s:c r="A37" s="22" t="n">
        <s:v>18</s:v>
      </s:c>
      <s:c r="B37" s="22" t="inlineStr">
        <s:is>
          <s:t>Enhet för areal / mängd</s:t>
        </s:is>
      </s:c>
      <s:c r="C37" s="22" t="inlineStr">
        <s:is>
          <s:t>Myndighetsmall / vägledning, inte allmänt lagkrav</s:t>
        </s:is>
      </s:c>
      <s:c r="D37" s="22" t="inlineStr">
        <s:is>
          <s:t>Tukes, bokföring av växtskyddsmedel; plats och användningsområde</s:t>
        </s:is>
      </s:c>
      <s:c r="E37" s="24" t="inlineStr">
        <s:is>
          <s:t>https://tukes.fi/kasvinsuojeluaineiden-kirjanpito</s:t>
        </s:is>
      </s:c>
      <s:c r="F37" s="22" t="inlineStr">
        <s:is>
          <s:t>2026-10-23</s:t>
        </s:is>
      </s:c>
      <s:c r="G37" s="22" t="inlineStr">
        <s:is>
          <s:t>FI-03</s:t>
        </s:is>
      </s:c>
    </s:row>
    <s:row r="38" ht="58" customHeight="1">
      <s:c r="A38" s="22" t="n">
        <s:v>19</s:v>
      </s:c>
      <s:c r="B38" s="22" t="inlineStr">
        <s:is>
          <s:t>Utförarens för- och efternamn</s:t>
        </s:is>
      </s:c>
      <s:c r="C38" s="22" t="inlineStr">
        <s:is>
          <s:t>Hjälpfält; inget lagkrav påstås</s:t>
        </s:is>
      </s:c>
      <s:c r="D38" s="22" t="inlineStr">
        <s:is>
          <s:t>Hjälpfält; inget lagkrav påstås</s:t>
        </s:is>
      </s:c>
      <s:c r="E38" s="23" t="n"/>
      <s:c r="F38" s="23" t="n"/>
      <s:c r="G38" s="23" t="n"/>
    </s:row>
    <s:row r="39" ht="58" customHeight="1">
      <s:c r="A39" s="22" t="n">
        <s:v>20</s:v>
      </s:c>
      <s:c r="B39" s="22" t="inlineStr">
        <s:is>
          <s:t>Anteckningar / ytterligare villkor</s:t>
        </s:is>
      </s:c>
      <s:c r="C39" s="22" t="inlineStr">
        <s:is>
          <s:t>Hjälpfält; inget lagkrav påstås</s:t>
        </s:is>
      </s:c>
      <s:c r="D39" s="22" t="inlineStr">
        <s:is>
          <s:t>Hjälpfält; inget lagkrav påstås</s:t>
        </s:is>
      </s:c>
      <s:c r="E39" s="23" t="n"/>
      <s:c r="F39" s="23" t="n"/>
      <s:c r="G39" s="23" t="n"/>
    </s:row>
    <s:row r="40" ht="58" customHeight="1">
      <s:c r="A40" s="22" t="n">
        <s:v>21</s:v>
      </s:c>
      <s:c r="B40" s="22" t="inlineStr">
        <s:is>
          <s:t>EPPO-kod; grödgruppskod enligt Tukes anvisning</s:t>
        </s:is>
      </s:c>
      <s:c r="C40" s="22" t="inlineStr">
        <s:is>
          <s:t>Villkorligt; se tillämpningsområde</s:t>
        </s:is>
      </s:c>
      <s:c r="D40" s="22" t="inlineStr">
        <s:is>
          <s:t>Förordning (EU) 2023/564, bilaga; tid/BBCH enligt tillståndsvillkor, EPPO där tillämpligt</s:t>
        </s:is>
      </s:c>
      <s:c r="E40" s="24" t="inlineStr">
        <s:is>
          <s:t>https://eur-lex.europa.eu/legal-content/EN/ALL/?uri=CELEX%3A32023R0564</s:t>
        </s:is>
      </s:c>
      <s:c r="F40" s="22" t="inlineStr">
        <s:is>
          <s:t>2026-10-23</s:t>
        </s:is>
      </s:c>
      <s:c r="G40" s="22" t="inlineStr">
        <s:is>
          <s:t>FI-EU-03</s:t>
        </s:is>
      </s:c>
    </s:row>
    <s:row r="41" ht="58" customHeight="1">
      <s:c r="A41" s="22" t="n">
        <s:v>21</s:v>
      </s:c>
      <s:c r="B41" s="22" t="inlineStr">
        <s:is>
          <s:t>EPPO-kod; grödgruppskod enligt Tukes anvisning</s:t>
        </s:is>
      </s:c>
      <s:c r="C41" s="22" t="inlineStr">
        <s:is>
          <s:t>Myndighetsmall / vägledning, inte allmänt lagkrav</s:t>
        </s:is>
      </s:c>
      <s:c r="D41" s="22" t="inlineStr">
        <s:is>
          <s:t>Tukes, bokföring av växtskyddsmedel; plats och användningsområde</s:t>
        </s:is>
      </s:c>
      <s:c r="E41" s="24" t="inlineStr">
        <s:is>
          <s:t>https://tukes.fi/kasvinsuojeluaineiden-kirjanpito</s:t>
        </s:is>
      </s:c>
      <s:c r="F41" s="22" t="inlineStr">
        <s:is>
          <s:t>2026-10-23</s:t>
        </s:is>
      </s:c>
      <s:c r="G41" s="22" t="inlineStr">
        <s:is>
          <s:t>FI-03</s:t>
        </s:is>
      </s:c>
    </s:row>
    <s:row r="42" ht="58" customHeight="1">
      <s:c r="A42" s="22" t="n">
        <s:v>21</s:v>
      </s:c>
      <s:c r="B42" s="22" t="inlineStr">
        <s:is>
          <s:t>EPPO-kod; grödgruppskod enligt Tukes anvisning</s:t>
        </s:is>
      </s:c>
      <s:c r="C42" s="22" t="inlineStr">
        <s:is>
          <s:t>Myndighetsmall / vägledning, inte allmänt lagkrav</s:t>
        </s:is>
      </s:c>
      <s:c r="D42" s="22" t="inlineStr">
        <s:is>
          <s:t>Tukes; listans grödgruppskod räcker, artspecifik kod kan användas</s:t>
        </s:is>
      </s:c>
      <s:c r="E42" s="24" t="inlineStr">
        <s:is>
          <s:t>https://tukes.fi/sv/bokforing-av-vaxtskyddsmedel</s:t>
        </s:is>
      </s:c>
      <s:c r="F42" s="22" t="inlineStr">
        <s:is>
          <s:t>2026-10-23</s:t>
        </s:is>
      </s:c>
      <s:c r="G42" s="22" t="inlineStr">
        <s:is>
          <s:t>FI-06</s:t>
        </s:is>
      </s:c>
    </s:row>
    <s:row r="43" ht="58" customHeight="1">
      <s:c r="A43" s="22" t="n">
        <s:v>22</s:v>
      </s:c>
      <s:c r="B43" s="22" t="inlineStr">
        <s:is>
          <s:t>BBCH-stadium, om relevant</s:t>
        </s:is>
      </s:c>
      <s:c r="C43" s="22" t="inlineStr">
        <s:is>
          <s:t>Villkorligt; se tillämpningsområde</s:t>
        </s:is>
      </s:c>
      <s:c r="D43" s="22" t="inlineStr">
        <s:is>
          <s:t>Förordning (EU) 2023/564, bilaga; tid/BBCH enligt tillståndsvillkor, EPPO där tillämpligt</s:t>
        </s:is>
      </s:c>
      <s:c r="E43" s="24" t="inlineStr">
        <s:is>
          <s:t>https://eur-lex.europa.eu/legal-content/EN/ALL/?uri=CELEX%3A32023R0564</s:t>
        </s:is>
      </s:c>
      <s:c r="F43" s="22" t="inlineStr">
        <s:is>
          <s:t>2026-10-23</s:t>
        </s:is>
      </s:c>
      <s:c r="G43" s="22" t="inlineStr">
        <s:is>
          <s:t>FI-EU-03</s:t>
        </s:is>
      </s:c>
    </s:row>
    <s:row r="44" ht="58" customHeight="1">
      <s:c r="A44" s="22" t="n">
        <s:v>22</s:v>
      </s:c>
      <s:c r="B44" s="22" t="inlineStr">
        <s:is>
          <s:t>BBCH-stadium, om relevant</s:t>
        </s:is>
      </s:c>
      <s:c r="C44" s="22" t="inlineStr">
        <s:is>
          <s:t>Villkorligt; se tillämpningsområde</s:t>
        </s:is>
      </s:c>
      <s:c r="D44" s="22" t="inlineStr">
        <s:is>
          <s:t>Tukes; klockslag och BBCH när användningsvillkoren begränsar tid eller utvecklingsstadium</s:t>
        </s:is>
      </s:c>
      <s:c r="E44" s="24" t="inlineStr">
        <s:is>
          <s:t>https://tukes.fi/kasvinsuojeluaineiden-kirjanpito</s:t>
        </s:is>
      </s:c>
      <s:c r="F44" s="22" t="inlineStr">
        <s:is>
          <s:t>2026-10-23</s:t>
        </s:is>
      </s:c>
      <s:c r="G44" s="22" t="inlineStr">
        <s:is>
          <s:t>FI-04</s:t>
        </s:is>
      </s:c>
    </s:row>
    <s:row r="45" ht="58" customHeight="1">
      <s:c r="A45" s="22" t="n">
        <s:v>23</s:v>
      </s:c>
      <s:c r="B45" s="22" t="inlineStr">
        <s:is>
          <s:t>Utsädes- / materialparti, om relevant</s:t>
        </s:is>
      </s:c>
      <s:c r="C45" s="22" t="inlineStr">
        <s:is>
          <s:t>Villkorligt; se tillämpningsområde</s:t>
        </s:is>
      </s:c>
      <s:c r="D45" s="22" t="inlineStr">
        <s:is>
          <s:t>Förordning (EU) 2023/564, bilaga; utsädes- / materialparti där tillämpligt</s:t>
        </s:is>
      </s:c>
      <s:c r="E45" s="24" t="inlineStr">
        <s:is>
          <s:t>https://eur-lex.europa.eu/legal-content/EN/ALL/?uri=CELEX%3A32023R0564</s:t>
        </s:is>
      </s:c>
      <s:c r="F45" s="22" t="inlineStr">
        <s:is>
          <s:t>2026-10-23</s:t>
        </s:is>
      </s:c>
      <s:c r="G45" s="22" t="inlineStr">
        <s:is>
          <s:t>FI-EU-04</s:t>
        </s:is>
      </s:c>
    </s:row>
    <s:row r="46" ht="58" customHeight="1">
      <s:c r="A46" s="22" t="n">
        <s:v>24</s:v>
      </s:c>
      <s:c r="B46" s="22" t="inlineStr">
        <s:is>
          <s:t>Observerade skadegörare / sjukdomar och datum</s:t>
        </s:is>
      </s:c>
      <s:c r="C46" s="22" t="inlineStr">
        <s:is>
          <s:t>Villkorligt; se tillämpningsområde</s:t>
        </s:is>
      </s:c>
      <s:c r="D46" s="22" t="inlineStr">
        <s:is>
          <s:t>Livsmedelsverket, journalföringskrav 2026; observationer och motiv inom tillämpligt miljö-/ekologiåtagande</s:t>
        </s:is>
      </s:c>
      <s:c r="E46" s="24" t="inlineStr">
        <s:is>
          <s:t>https://www.ruokavirasto.fi/sv/stod/jordbruk/guider/ansokningsguider/krav-pa-journalforing-av-jordbruksproduktion/krav-pa-journalforing-av-jordbruksproduktion-2026/</s:t>
        </s:is>
      </s:c>
      <s:c r="F46" s="22" t="inlineStr">
        <s:is>
          <s:t>2026-10-23</s:t>
        </s:is>
      </s:c>
      <s:c r="G46" s="22" t="inlineStr">
        <s:is>
          <s:t>FI-18</s:t>
        </s:is>
      </s:c>
    </s:row>
    <s:row r="47" ht="58" customHeight="1">
      <s:c r="A47" s="22" t="n">
        <s:v>25</s:v>
      </s:c>
      <s:c r="B47" s="22" t="inlineStr">
        <s:is>
          <s:t>Behandlingsmotiv / förebyggande åtgärder</s:t>
        </s:is>
      </s:c>
      <s:c r="C47" s="22" t="inlineStr">
        <s:is>
          <s:t>Villkorligt; se tillämpningsområde</s:t>
        </s:is>
      </s:c>
      <s:c r="D47" s="22" t="inlineStr">
        <s:is>
          <s:t>Livsmedelsverket, journalföringskrav 2026; observationer och motiv inom tillämpligt miljö-/ekologiåtagande</s:t>
        </s:is>
      </s:c>
      <s:c r="E47" s="24" t="inlineStr">
        <s:is>
          <s:t>https://www.ruokavirasto.fi/sv/stod/jordbruk/guider/ansokningsguider/krav-pa-journalforing-av-jordbruksproduktion/krav-pa-journalforing-av-jordbruksproduktion-2026/</s:t>
        </s:is>
      </s:c>
      <s:c r="F47" s="22" t="inlineStr">
        <s:is>
          <s:t>2026-10-23</s:t>
        </s:is>
      </s:c>
      <s:c r="G47" s="22" t="inlineStr">
        <s:is>
          <s:t>FI-18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7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5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  <s:hyperlink ref="E40" r:id="rId25"/>
    <s:hyperlink ref="E41" r:id="rId26"/>
    <s:hyperlink ref="E42" r:id="rId27"/>
    <s:hyperlink ref="E43" r:id="rId28"/>
    <s:hyperlink ref="E44" r:id="rId29"/>
    <s:hyperlink ref="E45" r:id="rId30"/>
    <s:hyperlink ref="E46" r:id="rId31"/>
    <s:hyperlink ref="E47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8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FI | Listor</s:t>
        </s:is>
      </s:c>
    </s:row>
    <s:row r="3" ht="32" customHeight="1">
      <s:c r="A3" s="2" t="inlineStr">
        <s:is>
          <s:t>Vita celler och listor kan redigeras; formler skyddas utan lösenord. Doser är inte användningsrekommendationer.</s:t>
        </s:is>
      </s:c>
    </s:row>
    <s:row r="4"/>
    <s:row r="5" ht="42" customHeight="1">
      <s:c r="A5" s="3" t="inlineStr">
        <s:is>
          <s:t>Radtyp</s:t>
        </s:is>
      </s:c>
      <s:c r="B5" s="3" t="inlineStr">
        <s:is>
          <s:t>Användningstyp</s:t>
        </s:is>
      </s:c>
      <s:c r="C5" s="3" t="inlineStr">
        <s:is>
          <s:t>Enhet för areal / mängd</s:t>
        </s:is>
      </s:c>
      <s:c r="D5" s="3" t="inlineStr">
        <s:is>
          <s:t>Dosenhet</s:t>
        </s:is>
      </s:c>
      <s:c r="E5" s="3" t="inlineStr">
        <s:is>
          <s:t>Enhet för preparatmängd</s:t>
        </s:is>
      </s:c>
      <s:c r="F5" s="3" t="inlineStr">
        <s:is>
          <s:t>Vindhastighetsenhet</s:t>
        </s:is>
      </s:c>
      <s:c r="G5" s="3" t="inlineStr">
        <s:is>
          <s:t>Vindriktning</s:t>
        </s:is>
      </s:c>
      <s:c r="H5" s="3" t="inlineStr">
        <s:is>
          <s:t>Preparatets fullständiga namn</s:t>
        </s:is>
      </s:c>
      <s:c r="I5" s="3" t="inlineStr">
        <s:is>
          <s:t>Skiftesbeteckning</s:t>
        </s:is>
      </s:c>
    </s:row>
    <s:row r="6">
      <s:c r="A6" s="25" t="inlineStr">
        <s:is>
          <s:t>POST</s:t>
        </s:is>
      </s:c>
      <s:c r="B6" s="25" t="inlineStr">
        <s:is>
          <s:t>Ytbehandling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EXEMPEL</s:t>
        </s:is>
      </s:c>
      <s:c r="B7" s="25" t="inlineStr">
        <s:is>
          <s:t>Behandling i slutet utrymme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Behandling av frön / förökningsmaterial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Annat: förklara i anteckningar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Annat: förklara i anteckningar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Annat: förklara i anteckningar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antal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Annat: förklara i anteckningar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Annat: förklara i anteckningar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Annat: förklara i anteckningar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FI Kasvinsuojeluaineiden kirjanpito</dc:title>
  <dc:description>Kentät viitattujen sääntöjen mukaan ilmoitetulla soveltamisalalla. Leafwrit-työpohja, ei virallinen eikä viranomaisen hyväksymä.</dc:description>
  <dcterms:created xsi:type="dcterms:W3CDTF">2026-10-24T02:09:20Z</dcterms:created>
  <dcterms:modified xsi:type="dcterms:W3CDTF">2026-10-24T02:09:28Z</dcterms:modified>
</cp:coreProperties>
</file>